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motion\Paper\Mamot et al._2019_JGR\Data\"/>
    </mc:Choice>
  </mc:AlternateContent>
  <bookViews>
    <workbookView xWindow="0" yWindow="0" windowWidth="28800" windowHeight="11745"/>
  </bookViews>
  <sheets>
    <sheet name="JCS" sheetId="13" r:id="rId1"/>
    <sheet name="Basic friction angle" sheetId="9" r:id="rId2"/>
  </sheets>
  <definedNames>
    <definedName name="_xlnm.Print_Area" localSheetId="0">JCS!#REF!</definedName>
  </definedNames>
  <calcPr calcId="162913" concurrentCalc="0"/>
</workbook>
</file>

<file path=xl/calcChain.xml><?xml version="1.0" encoding="utf-8"?>
<calcChain xmlns="http://schemas.openxmlformats.org/spreadsheetml/2006/main">
  <c r="E5" i="13" l="1"/>
  <c r="E6" i="13"/>
  <c r="E7" i="13"/>
  <c r="E8" i="13"/>
  <c r="E9" i="13"/>
  <c r="E10" i="13"/>
  <c r="E11" i="13"/>
  <c r="E12" i="13"/>
  <c r="E13" i="13"/>
  <c r="E14" i="13"/>
  <c r="E15" i="13"/>
  <c r="E16" i="13"/>
  <c r="E17" i="13"/>
  <c r="F5" i="13"/>
  <c r="G5" i="13"/>
  <c r="K6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F32" i="13"/>
  <c r="G32" i="13"/>
  <c r="K7" i="13"/>
  <c r="L6" i="13"/>
  <c r="B64" i="9"/>
  <c r="A36" i="9"/>
  <c r="E189" i="13"/>
  <c r="E190" i="13"/>
  <c r="E191" i="13"/>
  <c r="E192" i="13"/>
  <c r="E193" i="13"/>
  <c r="E194" i="13"/>
  <c r="E195" i="13"/>
  <c r="E196" i="13"/>
  <c r="E197" i="13"/>
  <c r="E198" i="13"/>
  <c r="E199" i="13"/>
  <c r="F189" i="13"/>
  <c r="G189" i="13"/>
  <c r="K15" i="13"/>
  <c r="E149" i="13"/>
  <c r="E233" i="13"/>
  <c r="E170" i="13"/>
  <c r="E171" i="13"/>
  <c r="E172" i="13"/>
  <c r="E173" i="13"/>
  <c r="E174" i="13"/>
  <c r="E175" i="13"/>
  <c r="E176" i="13"/>
  <c r="E177" i="13"/>
  <c r="E178" i="13"/>
  <c r="E179" i="13"/>
  <c r="F170" i="13"/>
  <c r="M14" i="13"/>
  <c r="E104" i="13"/>
  <c r="E105" i="13"/>
  <c r="E106" i="13"/>
  <c r="E107" i="13"/>
  <c r="E108" i="13"/>
  <c r="E109" i="13"/>
  <c r="E110" i="13"/>
  <c r="E111" i="13"/>
  <c r="E112" i="13"/>
  <c r="E113" i="13"/>
  <c r="E114" i="13"/>
  <c r="F104" i="13"/>
  <c r="M10" i="13"/>
  <c r="E82" i="13"/>
  <c r="E83" i="13"/>
  <c r="E84" i="13"/>
  <c r="E85" i="13"/>
  <c r="E86" i="13"/>
  <c r="E87" i="13"/>
  <c r="E88" i="13"/>
  <c r="E89" i="13"/>
  <c r="E90" i="13"/>
  <c r="E91" i="13"/>
  <c r="E92" i="13"/>
  <c r="F82" i="13"/>
  <c r="M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F60" i="13"/>
  <c r="M8" i="13"/>
  <c r="M7" i="13"/>
  <c r="E244" i="13"/>
  <c r="E243" i="13"/>
  <c r="E242" i="13"/>
  <c r="E241" i="13"/>
  <c r="E240" i="13"/>
  <c r="E239" i="13"/>
  <c r="E238" i="13"/>
  <c r="E237" i="13"/>
  <c r="E236" i="13"/>
  <c r="E235" i="13"/>
  <c r="E234" i="13"/>
  <c r="F233" i="13"/>
  <c r="G233" i="13"/>
  <c r="K12" i="13"/>
  <c r="M12" i="13"/>
  <c r="E221" i="13"/>
  <c r="E220" i="13"/>
  <c r="E219" i="13"/>
  <c r="E218" i="13"/>
  <c r="E217" i="13"/>
  <c r="E216" i="13"/>
  <c r="E215" i="13"/>
  <c r="E214" i="13"/>
  <c r="E213" i="13"/>
  <c r="E212" i="13"/>
  <c r="E211" i="13"/>
  <c r="F211" i="13"/>
  <c r="E158" i="13"/>
  <c r="E157" i="13"/>
  <c r="E156" i="13"/>
  <c r="E155" i="13"/>
  <c r="E154" i="13"/>
  <c r="E153" i="13"/>
  <c r="E152" i="13"/>
  <c r="E151" i="13"/>
  <c r="E150" i="13"/>
  <c r="E148" i="13"/>
  <c r="E126" i="13"/>
  <c r="M16" i="13"/>
  <c r="M15" i="13"/>
  <c r="G170" i="13"/>
  <c r="K14" i="13"/>
  <c r="F148" i="13"/>
  <c r="M13" i="13"/>
  <c r="G211" i="13"/>
  <c r="K16" i="13"/>
  <c r="E136" i="13"/>
  <c r="E135" i="13"/>
  <c r="E134" i="13"/>
  <c r="E133" i="13"/>
  <c r="E132" i="13"/>
  <c r="E131" i="13"/>
  <c r="E130" i="13"/>
  <c r="E129" i="13"/>
  <c r="E128" i="13"/>
  <c r="E127" i="13"/>
  <c r="N14" i="13"/>
  <c r="N12" i="13"/>
  <c r="L14" i="13"/>
  <c r="G148" i="13"/>
  <c r="K13" i="13"/>
  <c r="L12" i="13"/>
  <c r="F126" i="13"/>
  <c r="M11" i="13"/>
  <c r="G126" i="13"/>
  <c r="K11" i="13"/>
  <c r="N11" i="13"/>
  <c r="N8" i="13"/>
  <c r="O8" i="13"/>
  <c r="G82" i="13"/>
  <c r="K9" i="13"/>
  <c r="G60" i="13"/>
  <c r="K8" i="13"/>
  <c r="G104" i="13"/>
  <c r="K10" i="13"/>
  <c r="L8" i="13"/>
  <c r="M6" i="13"/>
  <c r="N6" i="13"/>
  <c r="N7" i="13"/>
  <c r="O6" i="13"/>
</calcChain>
</file>

<file path=xl/sharedStrings.xml><?xml version="1.0" encoding="utf-8"?>
<sst xmlns="http://schemas.openxmlformats.org/spreadsheetml/2006/main" count="60" uniqueCount="52">
  <si>
    <t>Alpha</t>
  </si>
  <si>
    <t>0</t>
  </si>
  <si>
    <t>Schmidt-Hammer-Tests (N-Hammer)</t>
  </si>
  <si>
    <t>Tilt Test</t>
  </si>
  <si>
    <t>Rebound values</t>
  </si>
  <si>
    <t>70</t>
  </si>
  <si>
    <t>20</t>
  </si>
  <si>
    <t>90</t>
  </si>
  <si>
    <t>60</t>
  </si>
  <si>
    <t>WSK5 unten</t>
  </si>
  <si>
    <t>ZG5</t>
  </si>
  <si>
    <t>ZG2</t>
  </si>
  <si>
    <t>ZG1</t>
  </si>
  <si>
    <t>ZG05</t>
  </si>
  <si>
    <t>ZG03</t>
  </si>
  <si>
    <t>ZG18</t>
  </si>
  <si>
    <t>?</t>
  </si>
  <si>
    <t>Mittel Rückprall</t>
  </si>
  <si>
    <t>ZG3</t>
  </si>
  <si>
    <t>unfrozen</t>
  </si>
  <si>
    <t>frozen</t>
  </si>
  <si>
    <t>Rock type: Wetterstein limestone, Zugspitze crestline, Cylinders with 15cm diameter</t>
  </si>
  <si>
    <t>Basic friction angle (°)</t>
  </si>
  <si>
    <t>Rebound values R</t>
  </si>
  <si>
    <t>Normalisation with reference to horizontal direction</t>
  </si>
  <si>
    <t>Sample</t>
  </si>
  <si>
    <t>Mean value</t>
  </si>
  <si>
    <t>Joint wall compressive strength after KATZ et al., 2000</t>
  </si>
  <si>
    <t>WSK5 unten (sawn, unweathered and saturated, unfrozen)</t>
  </si>
  <si>
    <t>dry, unweathered und sawn, unfrozen</t>
  </si>
  <si>
    <t>ZG5, dry, unweathered, unfrozen</t>
  </si>
  <si>
    <t>ZG2, dry, weathered, unfrozen</t>
  </si>
  <si>
    <t>ZG1, dry, weathered, unfrozen</t>
  </si>
  <si>
    <t>ZG5, saturated, unfrozen, weathered</t>
  </si>
  <si>
    <t>ZG5, saturated, frozen, weathered</t>
  </si>
  <si>
    <t>ZG05, saturated, frozen, sawn</t>
  </si>
  <si>
    <t>ZG03, saturated, frozen, sawn</t>
  </si>
  <si>
    <t>ZG18, saturated, frozen, sawn</t>
  </si>
  <si>
    <t>ZG3, saturated, frozen, weathered</t>
  </si>
  <si>
    <r>
      <rPr>
        <b/>
        <sz val="16"/>
        <rFont val="Calibri"/>
        <family val="2"/>
        <scheme val="minor"/>
      </rPr>
      <t xml:space="preserve">r: </t>
    </r>
    <r>
      <rPr>
        <sz val="12"/>
        <rFont val="Calibri"/>
        <family val="2"/>
        <scheme val="minor"/>
      </rPr>
      <t>weathered, dry</t>
    </r>
  </si>
  <si>
    <r>
      <rPr>
        <b/>
        <sz val="16"/>
        <rFont val="Calibri"/>
        <family val="2"/>
        <scheme val="minor"/>
      </rPr>
      <t xml:space="preserve">r: </t>
    </r>
    <r>
      <rPr>
        <sz val="12"/>
        <rFont val="Calibri"/>
        <family val="2"/>
        <scheme val="minor"/>
      </rPr>
      <t>weathered, saturated</t>
    </r>
  </si>
  <si>
    <r>
      <rPr>
        <b/>
        <sz val="16"/>
        <rFont val="Calibri"/>
        <family val="2"/>
        <scheme val="minor"/>
      </rPr>
      <t xml:space="preserve">R: </t>
    </r>
    <r>
      <rPr>
        <sz val="12"/>
        <rFont val="Calibri"/>
        <family val="2"/>
        <scheme val="minor"/>
      </rPr>
      <t>sawn/unweathered, saturated</t>
    </r>
  </si>
  <si>
    <r>
      <rPr>
        <b/>
        <sz val="16"/>
        <rFont val="Calibri"/>
        <family val="2"/>
        <scheme val="minor"/>
      </rPr>
      <t>R:</t>
    </r>
    <r>
      <rPr>
        <sz val="12"/>
        <rFont val="Calibri"/>
        <family val="2"/>
        <scheme val="minor"/>
      </rPr>
      <t xml:space="preserve"> sawn/unweathered, saturated</t>
    </r>
  </si>
  <si>
    <r>
      <rPr>
        <b/>
        <sz val="16"/>
        <rFont val="Calibri"/>
        <family val="2"/>
        <scheme val="minor"/>
      </rPr>
      <t xml:space="preserve">R: </t>
    </r>
    <r>
      <rPr>
        <sz val="12"/>
        <rFont val="Calibri"/>
        <family val="2"/>
        <scheme val="minor"/>
      </rPr>
      <t>sawn/unweathered, dry</t>
    </r>
  </si>
  <si>
    <t>Thermal state</t>
  </si>
  <si>
    <t>Upper 50% of the values</t>
  </si>
  <si>
    <t>Rebound (upper 50% of the values)</t>
  </si>
  <si>
    <t>JCS after Katz et al.,2000 (Mpa)</t>
  </si>
  <si>
    <t>Mean JCS (MPa)</t>
  </si>
  <si>
    <t>unweathered</t>
  </si>
  <si>
    <t>weathered</t>
  </si>
  <si>
    <t>State of weathering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</si>
</sst>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24"/>
      <name val="Calibri"/>
      <family val="2"/>
      <scheme val="minor"/>
    </font>
    <font>
      <sz val="24"/>
      <name val="Calibri"/>
      <family val="2"/>
      <scheme val="minor"/>
    </font>
    <font>
      <b/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1" xfId="0" applyBorder="1"/>
    <xf numFmtId="2" fontId="0" fillId="0" borderId="0" xfId="0" applyNumberFormat="1" applyAlignment="1">
      <alignment horizontal="left" vertical="center"/>
    </xf>
    <xf numFmtId="0" fontId="0" fillId="0" borderId="0" xfId="0" applyBorder="1"/>
    <xf numFmtId="1" fontId="0" fillId="0" borderId="0" xfId="0" applyNumberFormat="1" applyAlignment="1">
      <alignment horizontal="left" vertical="center"/>
    </xf>
    <xf numFmtId="0" fontId="0" fillId="0" borderId="0" xfId="0" applyFill="1"/>
    <xf numFmtId="164" fontId="0" fillId="0" borderId="0" xfId="0" applyNumberForma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10" xfId="0" applyBorder="1"/>
    <xf numFmtId="1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6" fillId="0" borderId="0" xfId="0" applyFont="1" applyFill="1"/>
    <xf numFmtId="1" fontId="1" fillId="0" borderId="0" xfId="0" applyNumberFormat="1" applyFont="1" applyFill="1" applyAlignment="1">
      <alignment horizontal="left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" fontId="1" fillId="0" borderId="5" xfId="0" applyNumberFormat="1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0" fontId="1" fillId="0" borderId="5" xfId="0" applyFont="1" applyFill="1" applyBorder="1"/>
    <xf numFmtId="0" fontId="1" fillId="0" borderId="0" xfId="0" applyFont="1" applyFill="1" applyAlignment="1">
      <alignment horizontal="center"/>
    </xf>
    <xf numFmtId="164" fontId="7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/>
    <xf numFmtId="0" fontId="2" fillId="0" borderId="0" xfId="0" applyFont="1" applyFill="1" applyBorder="1"/>
    <xf numFmtId="1" fontId="1" fillId="0" borderId="0" xfId="0" applyNumberFormat="1" applyFont="1" applyFill="1" applyBorder="1"/>
    <xf numFmtId="0" fontId="7" fillId="0" borderId="0" xfId="0" applyFont="1" applyFill="1" applyBorder="1"/>
    <xf numFmtId="0" fontId="5" fillId="0" borderId="0" xfId="0" applyFont="1" applyFill="1" applyBorder="1"/>
    <xf numFmtId="1" fontId="1" fillId="0" borderId="0" xfId="0" applyNumberFormat="1" applyFont="1" applyFill="1" applyBorder="1" applyAlignment="1">
      <alignment horizontal="left"/>
    </xf>
    <xf numFmtId="0" fontId="0" fillId="0" borderId="5" xfId="0" applyFont="1" applyBorder="1"/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 vertical="center"/>
    </xf>
    <xf numFmtId="2" fontId="9" fillId="0" borderId="0" xfId="0" applyNumberFormat="1" applyFont="1" applyFill="1" applyBorder="1" applyAlignment="1">
      <alignment horizontal="left" vertical="center"/>
    </xf>
    <xf numFmtId="2" fontId="4" fillId="0" borderId="15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/>
    </xf>
    <xf numFmtId="49" fontId="1" fillId="0" borderId="11" xfId="0" applyNumberFormat="1" applyFont="1" applyFill="1" applyBorder="1" applyAlignment="1">
      <alignment horizontal="left" vertical="center"/>
    </xf>
    <xf numFmtId="2" fontId="1" fillId="0" borderId="11" xfId="0" applyNumberFormat="1" applyFont="1" applyFill="1" applyBorder="1" applyAlignment="1">
      <alignment horizontal="left" vertical="center"/>
    </xf>
    <xf numFmtId="1" fontId="1" fillId="0" borderId="11" xfId="0" applyNumberFormat="1" applyFont="1" applyFill="1" applyBorder="1" applyAlignment="1">
      <alignment horizontal="left" vertical="center"/>
    </xf>
    <xf numFmtId="2" fontId="4" fillId="0" borderId="17" xfId="0" applyNumberFormat="1" applyFont="1" applyFill="1" applyBorder="1" applyAlignment="1">
      <alignment horizontal="left" vertical="center"/>
    </xf>
    <xf numFmtId="2" fontId="1" fillId="0" borderId="4" xfId="0" applyNumberFormat="1" applyFont="1" applyFill="1" applyBorder="1" applyAlignment="1">
      <alignment horizontal="left" vertical="center"/>
    </xf>
    <xf numFmtId="2" fontId="1" fillId="0" borderId="10" xfId="0" applyNumberFormat="1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textRotation="90"/>
    </xf>
    <xf numFmtId="1" fontId="1" fillId="0" borderId="17" xfId="0" applyNumberFormat="1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textRotation="90"/>
    </xf>
    <xf numFmtId="0" fontId="1" fillId="0" borderId="4" xfId="0" applyFont="1" applyFill="1" applyBorder="1" applyAlignment="1">
      <alignment horizontal="left" vertical="center"/>
    </xf>
    <xf numFmtId="49" fontId="1" fillId="0" borderId="10" xfId="0" applyNumberFormat="1" applyFont="1" applyFill="1" applyBorder="1" applyAlignment="1">
      <alignment horizontal="left" vertical="center"/>
    </xf>
    <xf numFmtId="1" fontId="1" fillId="0" borderId="10" xfId="0" applyNumberFormat="1" applyFont="1" applyFill="1" applyBorder="1" applyAlignment="1">
      <alignment horizontal="left" vertical="center"/>
    </xf>
    <xf numFmtId="2" fontId="4" fillId="0" borderId="18" xfId="0" applyNumberFormat="1" applyFont="1" applyFill="1" applyBorder="1" applyAlignment="1">
      <alignment horizontal="left" vertical="center"/>
    </xf>
    <xf numFmtId="1" fontId="1" fillId="0" borderId="19" xfId="0" applyNumberFormat="1" applyFont="1" applyFill="1" applyBorder="1" applyAlignment="1">
      <alignment horizontal="left" vertical="center"/>
    </xf>
    <xf numFmtId="0" fontId="1" fillId="0" borderId="10" xfId="0" applyNumberFormat="1" applyFont="1" applyFill="1" applyBorder="1" applyAlignment="1">
      <alignment horizontal="left" vertical="center"/>
    </xf>
    <xf numFmtId="1" fontId="1" fillId="0" borderId="4" xfId="0" applyNumberFormat="1" applyFont="1" applyFill="1" applyBorder="1" applyAlignment="1">
      <alignment horizontal="left" vertical="center"/>
    </xf>
    <xf numFmtId="2" fontId="4" fillId="0" borderId="20" xfId="0" applyNumberFormat="1" applyFont="1" applyFill="1" applyBorder="1" applyAlignment="1">
      <alignment horizontal="left" vertical="center"/>
    </xf>
    <xf numFmtId="0" fontId="1" fillId="0" borderId="11" xfId="0" applyNumberFormat="1" applyFont="1" applyFill="1" applyBorder="1" applyAlignment="1">
      <alignment horizontal="left" vertical="center"/>
    </xf>
    <xf numFmtId="1" fontId="3" fillId="0" borderId="17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textRotation="90"/>
    </xf>
    <xf numFmtId="2" fontId="2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9" fontId="1" fillId="0" borderId="5" xfId="0" applyNumberFormat="1" applyFont="1" applyFill="1" applyBorder="1" applyAlignment="1">
      <alignment horizontal="left" vertical="center"/>
    </xf>
    <xf numFmtId="2" fontId="1" fillId="0" borderId="5" xfId="0" applyNumberFormat="1" applyFont="1" applyFill="1" applyBorder="1" applyAlignment="1">
      <alignment horizontal="left" vertical="center"/>
    </xf>
    <xf numFmtId="2" fontId="1" fillId="0" borderId="12" xfId="0" applyNumberFormat="1" applyFont="1" applyFill="1" applyBorder="1" applyAlignment="1">
      <alignment horizontal="left" vertical="center"/>
    </xf>
    <xf numFmtId="2" fontId="10" fillId="0" borderId="0" xfId="0" applyNumberFormat="1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1" fontId="1" fillId="0" borderId="12" xfId="0" applyNumberFormat="1" applyFont="1" applyFill="1" applyBorder="1" applyAlignment="1">
      <alignment horizontal="left" vertical="center"/>
    </xf>
    <xf numFmtId="1" fontId="1" fillId="0" borderId="13" xfId="0" applyNumberFormat="1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164" fontId="1" fillId="0" borderId="0" xfId="0" applyNumberFormat="1" applyFont="1" applyFill="1" applyAlignment="1">
      <alignment horizontal="left" vertical="center"/>
    </xf>
    <xf numFmtId="2" fontId="10" fillId="0" borderId="6" xfId="0" applyNumberFormat="1" applyFont="1" applyFill="1" applyBorder="1" applyAlignment="1">
      <alignment horizontal="left" vertical="center"/>
    </xf>
    <xf numFmtId="2" fontId="4" fillId="0" borderId="6" xfId="0" applyNumberFormat="1" applyFont="1" applyFill="1" applyBorder="1" applyAlignment="1">
      <alignment horizontal="left" vertical="center"/>
    </xf>
    <xf numFmtId="2" fontId="1" fillId="0" borderId="6" xfId="0" applyNumberFormat="1" applyFont="1" applyFill="1" applyBorder="1" applyAlignment="1">
      <alignment horizontal="left" vertical="center"/>
    </xf>
    <xf numFmtId="1" fontId="1" fillId="0" borderId="8" xfId="0" applyNumberFormat="1" applyFont="1" applyFill="1" applyBorder="1" applyAlignment="1">
      <alignment horizontal="left" vertical="center"/>
    </xf>
    <xf numFmtId="2" fontId="1" fillId="0" borderId="8" xfId="0" applyNumberFormat="1" applyFont="1" applyFill="1" applyBorder="1" applyAlignment="1">
      <alignment horizontal="left" vertical="center"/>
    </xf>
    <xf numFmtId="2" fontId="1" fillId="0" borderId="13" xfId="0" applyNumberFormat="1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textRotation="90"/>
    </xf>
    <xf numFmtId="164" fontId="10" fillId="0" borderId="6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 textRotation="90"/>
    </xf>
    <xf numFmtId="0" fontId="1" fillId="0" borderId="4" xfId="0" applyFont="1" applyFill="1" applyBorder="1" applyAlignment="1">
      <alignment horizontal="left"/>
    </xf>
    <xf numFmtId="2" fontId="1" fillId="0" borderId="8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D258"/>
  <sheetViews>
    <sheetView tabSelected="1" zoomScale="80" zoomScaleNormal="80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AD145" sqref="AD145:AD146"/>
    </sheetView>
  </sheetViews>
  <sheetFormatPr baseColWidth="10" defaultRowHeight="15" x14ac:dyDescent="0.25"/>
  <cols>
    <col min="1" max="1" width="12.140625" style="2" customWidth="1"/>
    <col min="2" max="2" width="19.140625" style="1" customWidth="1"/>
    <col min="3" max="3" width="8.85546875" style="1" customWidth="1"/>
    <col min="4" max="4" width="19" style="4" customWidth="1"/>
    <col min="5" max="5" width="20.28515625" style="6" customWidth="1"/>
    <col min="6" max="6" width="17.5703125" style="6" customWidth="1"/>
    <col min="7" max="7" width="23.28515625" style="4" customWidth="1"/>
    <col min="8" max="8" width="36.85546875" customWidth="1"/>
    <col min="9" max="9" width="20.28515625" customWidth="1"/>
    <col min="10" max="10" width="15.85546875" customWidth="1"/>
    <col min="11" max="11" width="22.85546875" customWidth="1"/>
    <col min="12" max="12" width="16.42578125" customWidth="1"/>
    <col min="13" max="13" width="18.5703125" customWidth="1"/>
    <col min="14" max="14" width="17" customWidth="1"/>
    <col min="16" max="16" width="20.5703125" customWidth="1"/>
  </cols>
  <sheetData>
    <row r="1" spans="1:18" ht="25.5" customHeight="1" x14ac:dyDescent="0.25">
      <c r="A1" s="37"/>
      <c r="B1" s="12"/>
      <c r="C1" s="12"/>
      <c r="D1" s="38"/>
      <c r="E1" s="11"/>
      <c r="F1" s="19"/>
      <c r="G1" s="39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ht="31.5" x14ac:dyDescent="0.5">
      <c r="A2" s="40" t="s">
        <v>2</v>
      </c>
      <c r="B2" s="41"/>
      <c r="C2" s="41"/>
      <c r="D2" s="42"/>
      <c r="E2" s="11"/>
      <c r="F2" s="19"/>
      <c r="G2" s="39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1:18" ht="33.75" customHeight="1" x14ac:dyDescent="0.25">
      <c r="A3" s="37"/>
      <c r="B3" s="43" t="s">
        <v>4</v>
      </c>
      <c r="C3" s="43"/>
      <c r="D3" s="43"/>
      <c r="E3" s="43"/>
      <c r="F3" s="44"/>
      <c r="G3" s="110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ht="79.5" customHeight="1" x14ac:dyDescent="0.25">
      <c r="A4" s="45" t="s">
        <v>25</v>
      </c>
      <c r="B4" s="46" t="s">
        <v>23</v>
      </c>
      <c r="C4" s="47" t="s">
        <v>0</v>
      </c>
      <c r="D4" s="48" t="s">
        <v>24</v>
      </c>
      <c r="E4" s="49" t="s">
        <v>45</v>
      </c>
      <c r="F4" s="50" t="s">
        <v>26</v>
      </c>
      <c r="G4" s="51" t="s">
        <v>27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77.25" customHeight="1" x14ac:dyDescent="0.25">
      <c r="A5" s="52" t="s">
        <v>28</v>
      </c>
      <c r="B5" s="12">
        <v>51</v>
      </c>
      <c r="C5" s="53" t="s">
        <v>1</v>
      </c>
      <c r="D5" s="54"/>
      <c r="E5" s="55">
        <f>LARGE($B$5:$B$31,1)</f>
        <v>56</v>
      </c>
      <c r="F5" s="56">
        <f>AVERAGE(E5:E17)</f>
        <v>54.07692307692308</v>
      </c>
      <c r="G5" s="65">
        <f>2.21*EXP(0.07*F5)</f>
        <v>97.356269453873679</v>
      </c>
      <c r="H5" s="59"/>
      <c r="I5" s="60" t="s">
        <v>25</v>
      </c>
      <c r="J5" s="60" t="s">
        <v>44</v>
      </c>
      <c r="K5" s="61" t="s">
        <v>47</v>
      </c>
      <c r="L5" s="60" t="s">
        <v>48</v>
      </c>
      <c r="M5" s="60" t="s">
        <v>46</v>
      </c>
      <c r="N5" s="62" t="s">
        <v>17</v>
      </c>
      <c r="O5" s="62"/>
      <c r="P5" s="60" t="s">
        <v>51</v>
      </c>
      <c r="Q5" s="112"/>
      <c r="R5" s="17"/>
    </row>
    <row r="6" spans="1:18" s="7" customFormat="1" ht="21" x14ac:dyDescent="0.25">
      <c r="A6" s="63"/>
      <c r="B6" s="12">
        <v>52</v>
      </c>
      <c r="C6" s="53"/>
      <c r="D6" s="54"/>
      <c r="E6" s="55">
        <f>LARGE($B$5:$B$31,2)</f>
        <v>55</v>
      </c>
      <c r="F6" s="64"/>
      <c r="G6" s="38"/>
      <c r="H6" s="67" t="s">
        <v>42</v>
      </c>
      <c r="I6" s="71" t="s">
        <v>9</v>
      </c>
      <c r="J6" s="68" t="s">
        <v>19</v>
      </c>
      <c r="K6" s="70">
        <f>G5</f>
        <v>97.356269453873679</v>
      </c>
      <c r="L6" s="35">
        <f>AVERAGE(K6:K7)</f>
        <v>90.35079708892269</v>
      </c>
      <c r="M6" s="69">
        <f>F5</f>
        <v>54.07692307692308</v>
      </c>
      <c r="N6" s="72">
        <f>M6</f>
        <v>54.07692307692308</v>
      </c>
      <c r="O6" s="35">
        <f>AVERAGE(N6:N7)</f>
        <v>52.967032967032964</v>
      </c>
      <c r="P6" s="73" t="s">
        <v>49</v>
      </c>
      <c r="Q6" s="17"/>
      <c r="R6" s="17"/>
    </row>
    <row r="7" spans="1:18" s="7" customFormat="1" ht="21" x14ac:dyDescent="0.25">
      <c r="A7" s="63"/>
      <c r="B7" s="12">
        <v>52</v>
      </c>
      <c r="C7" s="53"/>
      <c r="D7" s="54"/>
      <c r="E7" s="55">
        <f>LARGE($B$5:$B$31,3)</f>
        <v>55</v>
      </c>
      <c r="F7" s="64"/>
      <c r="G7" s="109"/>
      <c r="H7" s="67" t="s">
        <v>43</v>
      </c>
      <c r="I7" s="71" t="s">
        <v>16</v>
      </c>
      <c r="J7" s="68"/>
      <c r="K7" s="72">
        <f>G32</f>
        <v>83.3453247239717</v>
      </c>
      <c r="L7" s="36"/>
      <c r="M7" s="74">
        <f>F32</f>
        <v>51.857142857142854</v>
      </c>
      <c r="N7" s="72">
        <f>M7</f>
        <v>51.857142857142854</v>
      </c>
      <c r="O7" s="36"/>
      <c r="P7" s="73"/>
      <c r="Q7" s="17"/>
      <c r="R7" s="17"/>
    </row>
    <row r="8" spans="1:18" s="7" customFormat="1" ht="15.75" x14ac:dyDescent="0.25">
      <c r="A8" s="63"/>
      <c r="B8" s="12">
        <v>53</v>
      </c>
      <c r="C8" s="53"/>
      <c r="D8" s="54"/>
      <c r="E8" s="55">
        <f>LARGE($B$5:$B$31,4)</f>
        <v>55</v>
      </c>
      <c r="F8" s="64"/>
      <c r="G8" s="38"/>
      <c r="H8" s="75" t="s">
        <v>39</v>
      </c>
      <c r="I8" s="71" t="s">
        <v>10</v>
      </c>
      <c r="J8" s="68"/>
      <c r="K8" s="72">
        <f>G60</f>
        <v>86.480209205905112</v>
      </c>
      <c r="L8" s="35">
        <f>AVERAGE(K8:K11)</f>
        <v>88.401667044607223</v>
      </c>
      <c r="M8" s="74">
        <f>F60</f>
        <v>52.384615384615387</v>
      </c>
      <c r="N8" s="35">
        <f>AVERAGE(M8:M10)</f>
        <v>52.825174825174827</v>
      </c>
      <c r="O8" s="35">
        <f>AVERAGE(M8:M11)</f>
        <v>52.641608391608393</v>
      </c>
      <c r="P8" s="73" t="s">
        <v>50</v>
      </c>
      <c r="Q8" s="17"/>
      <c r="R8" s="17"/>
    </row>
    <row r="9" spans="1:18" s="7" customFormat="1" ht="15.75" x14ac:dyDescent="0.25">
      <c r="A9" s="63"/>
      <c r="B9" s="12">
        <v>53</v>
      </c>
      <c r="C9" s="53"/>
      <c r="D9" s="54"/>
      <c r="E9" s="55">
        <f>LARGE($B$5:$B$31,5)</f>
        <v>54</v>
      </c>
      <c r="F9" s="64"/>
      <c r="G9" s="38"/>
      <c r="H9" s="75"/>
      <c r="I9" s="71" t="s">
        <v>11</v>
      </c>
      <c r="J9" s="68"/>
      <c r="K9" s="72">
        <f>G82</f>
        <v>101.89079540255581</v>
      </c>
      <c r="L9" s="35"/>
      <c r="M9" s="74">
        <f>F82</f>
        <v>54.727272727272727</v>
      </c>
      <c r="N9" s="35"/>
      <c r="O9" s="36"/>
      <c r="P9" s="73"/>
      <c r="Q9" s="17"/>
      <c r="R9" s="17"/>
    </row>
    <row r="10" spans="1:18" s="7" customFormat="1" ht="15.75" x14ac:dyDescent="0.25">
      <c r="A10" s="63"/>
      <c r="B10" s="12">
        <v>53</v>
      </c>
      <c r="C10" s="53"/>
      <c r="D10" s="54"/>
      <c r="E10" s="55">
        <f>LARGE($B$5:$B$31,6)</f>
        <v>54</v>
      </c>
      <c r="F10" s="64"/>
      <c r="G10" s="38"/>
      <c r="H10" s="75"/>
      <c r="I10" s="71" t="s">
        <v>12</v>
      </c>
      <c r="J10" s="68"/>
      <c r="K10" s="72">
        <f>G104</f>
        <v>80.515286514284469</v>
      </c>
      <c r="L10" s="35"/>
      <c r="M10" s="74">
        <f>F104</f>
        <v>51.363636363636367</v>
      </c>
      <c r="N10" s="35"/>
      <c r="O10" s="36"/>
      <c r="P10" s="73"/>
      <c r="Q10" s="17"/>
      <c r="R10" s="17"/>
    </row>
    <row r="11" spans="1:18" s="7" customFormat="1" ht="15.75" x14ac:dyDescent="0.25">
      <c r="A11" s="63"/>
      <c r="B11" s="12">
        <v>52</v>
      </c>
      <c r="C11" s="53"/>
      <c r="D11" s="54"/>
      <c r="E11" s="55">
        <f>LARGE($B$5:$B$31,7)</f>
        <v>54</v>
      </c>
      <c r="F11" s="64"/>
      <c r="G11" s="38"/>
      <c r="H11" s="75" t="s">
        <v>40</v>
      </c>
      <c r="I11" s="71" t="s">
        <v>10</v>
      </c>
      <c r="J11" s="68"/>
      <c r="K11" s="70">
        <f>G126</f>
        <v>84.720377055683542</v>
      </c>
      <c r="L11" s="35"/>
      <c r="M11" s="69">
        <f>F126</f>
        <v>52.090909090909093</v>
      </c>
      <c r="N11" s="72">
        <f>M11</f>
        <v>52.090909090909093</v>
      </c>
      <c r="O11" s="36"/>
      <c r="P11" s="73"/>
      <c r="Q11" s="17"/>
      <c r="R11" s="17"/>
    </row>
    <row r="12" spans="1:18" s="7" customFormat="1" ht="15.75" x14ac:dyDescent="0.25">
      <c r="A12" s="63"/>
      <c r="B12" s="12">
        <v>52</v>
      </c>
      <c r="C12" s="53"/>
      <c r="D12" s="54"/>
      <c r="E12" s="55">
        <f>LARGE($B$5:$B$31,8)</f>
        <v>54</v>
      </c>
      <c r="F12" s="64"/>
      <c r="G12" s="38"/>
      <c r="H12" s="75"/>
      <c r="I12" s="71" t="s">
        <v>18</v>
      </c>
      <c r="J12" s="75" t="s">
        <v>20</v>
      </c>
      <c r="K12" s="74">
        <f>G233</f>
        <v>97.399964762099273</v>
      </c>
      <c r="L12" s="35">
        <f>AVERAGE(K12:K13)</f>
        <v>93.843438593373889</v>
      </c>
      <c r="M12" s="74">
        <f>F233</f>
        <v>54.083333333333336</v>
      </c>
      <c r="N12" s="35">
        <f>AVERAGE(M12:M13)</f>
        <v>53.541666666666671</v>
      </c>
      <c r="O12" s="14"/>
      <c r="P12" s="73" t="s">
        <v>50</v>
      </c>
      <c r="Q12" s="17"/>
      <c r="R12" s="17"/>
    </row>
    <row r="13" spans="1:18" s="7" customFormat="1" ht="15.75" x14ac:dyDescent="0.25">
      <c r="A13" s="63"/>
      <c r="B13" s="12">
        <v>52</v>
      </c>
      <c r="C13" s="53"/>
      <c r="D13" s="54"/>
      <c r="E13" s="55">
        <f>LARGE($B$5:$B$31,9)</f>
        <v>54</v>
      </c>
      <c r="F13" s="64"/>
      <c r="G13" s="38"/>
      <c r="H13" s="75"/>
      <c r="I13" s="71" t="s">
        <v>10</v>
      </c>
      <c r="J13" s="75"/>
      <c r="K13" s="70">
        <f>G148</f>
        <v>90.28691242464852</v>
      </c>
      <c r="L13" s="35"/>
      <c r="M13" s="69">
        <f>F148</f>
        <v>53</v>
      </c>
      <c r="N13" s="35"/>
      <c r="O13" s="15"/>
      <c r="P13" s="73"/>
      <c r="Q13" s="17"/>
      <c r="R13" s="17"/>
    </row>
    <row r="14" spans="1:18" s="7" customFormat="1" ht="15.75" x14ac:dyDescent="0.25">
      <c r="A14" s="63"/>
      <c r="B14" s="12">
        <v>49</v>
      </c>
      <c r="C14" s="53"/>
      <c r="D14" s="54"/>
      <c r="E14" s="55">
        <f>LARGE($B$5:$B$31,10)</f>
        <v>53</v>
      </c>
      <c r="F14" s="64"/>
      <c r="G14" s="38"/>
      <c r="H14" s="75" t="s">
        <v>41</v>
      </c>
      <c r="I14" s="71" t="s">
        <v>13</v>
      </c>
      <c r="J14" s="75"/>
      <c r="K14" s="72">
        <f>G170</f>
        <v>94.159722471119665</v>
      </c>
      <c r="L14" s="35">
        <f>AVERAGE(K14:K16)</f>
        <v>97.672246717184791</v>
      </c>
      <c r="M14" s="74">
        <f>F170</f>
        <v>53.6</v>
      </c>
      <c r="N14" s="35">
        <f>AVERAGE(M14:M16)</f>
        <v>54.109090909090902</v>
      </c>
      <c r="O14" s="15"/>
      <c r="P14" s="73" t="s">
        <v>49</v>
      </c>
      <c r="Q14" s="17"/>
      <c r="R14" s="17"/>
    </row>
    <row r="15" spans="1:18" s="7" customFormat="1" ht="15.75" x14ac:dyDescent="0.25">
      <c r="A15" s="63"/>
      <c r="B15" s="12">
        <v>54</v>
      </c>
      <c r="C15" s="53"/>
      <c r="D15" s="54"/>
      <c r="E15" s="55">
        <f>LARGE($B$5:$B$31,11)</f>
        <v>53</v>
      </c>
      <c r="F15" s="64"/>
      <c r="G15" s="38"/>
      <c r="H15" s="75"/>
      <c r="I15" s="71" t="s">
        <v>14</v>
      </c>
      <c r="J15" s="75"/>
      <c r="K15" s="70">
        <f>G189</f>
        <v>103.85466974179026</v>
      </c>
      <c r="L15" s="36"/>
      <c r="M15" s="69">
        <f>F189</f>
        <v>55</v>
      </c>
      <c r="N15" s="35"/>
      <c r="O15" s="15"/>
      <c r="P15" s="73"/>
      <c r="Q15" s="17"/>
      <c r="R15" s="17"/>
    </row>
    <row r="16" spans="1:18" s="7" customFormat="1" ht="15.75" x14ac:dyDescent="0.25">
      <c r="A16" s="63"/>
      <c r="B16" s="12">
        <v>54</v>
      </c>
      <c r="C16" s="53"/>
      <c r="D16" s="54"/>
      <c r="E16" s="55">
        <f>LARGE($B$5:$B$31,12)</f>
        <v>53</v>
      </c>
      <c r="F16" s="64"/>
      <c r="G16" s="38"/>
      <c r="H16" s="75"/>
      <c r="I16" s="71" t="s">
        <v>15</v>
      </c>
      <c r="J16" s="75"/>
      <c r="K16" s="72">
        <f>G211</f>
        <v>95.002347938644462</v>
      </c>
      <c r="L16" s="36"/>
      <c r="M16" s="74">
        <f>F211</f>
        <v>53.727272727272727</v>
      </c>
      <c r="N16" s="35"/>
      <c r="O16" s="16"/>
      <c r="P16" s="73"/>
      <c r="Q16" s="17"/>
      <c r="R16" s="17"/>
    </row>
    <row r="17" spans="1:18" s="7" customFormat="1" x14ac:dyDescent="0.25">
      <c r="A17" s="63"/>
      <c r="B17" s="12">
        <v>50</v>
      </c>
      <c r="C17" s="53"/>
      <c r="D17" s="54"/>
      <c r="E17" s="55">
        <f>LARGE($B$5:$B$31,13)</f>
        <v>53</v>
      </c>
      <c r="F17" s="64"/>
      <c r="G17" s="38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18" x14ac:dyDescent="0.25">
      <c r="A18" s="63"/>
      <c r="B18" s="12">
        <v>53</v>
      </c>
      <c r="C18" s="53"/>
      <c r="D18" s="54"/>
      <c r="E18" s="55"/>
      <c r="F18" s="64"/>
      <c r="G18" s="38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18" x14ac:dyDescent="0.25">
      <c r="A19" s="63"/>
      <c r="B19" s="12">
        <v>50</v>
      </c>
      <c r="C19" s="53"/>
      <c r="D19" s="54"/>
      <c r="E19" s="55"/>
      <c r="F19" s="64"/>
      <c r="G19" s="38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</row>
    <row r="20" spans="1:18" x14ac:dyDescent="0.25">
      <c r="A20" s="63"/>
      <c r="B20" s="12">
        <v>52</v>
      </c>
      <c r="C20" s="53"/>
      <c r="D20" s="54"/>
      <c r="E20" s="55"/>
      <c r="F20" s="64"/>
      <c r="G20" s="38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1:18" x14ac:dyDescent="0.25">
      <c r="A21" s="63"/>
      <c r="B21" s="12">
        <v>52</v>
      </c>
      <c r="C21" s="53"/>
      <c r="D21" s="54"/>
      <c r="E21" s="55"/>
      <c r="F21" s="64"/>
      <c r="G21" s="38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</row>
    <row r="22" spans="1:18" x14ac:dyDescent="0.25">
      <c r="A22" s="63"/>
      <c r="B22" s="12">
        <v>52</v>
      </c>
      <c r="C22" s="53"/>
      <c r="D22" s="54"/>
      <c r="E22" s="55"/>
      <c r="F22" s="64"/>
      <c r="G22" s="38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1:18" x14ac:dyDescent="0.25">
      <c r="A23" s="63"/>
      <c r="B23" s="12">
        <v>50</v>
      </c>
      <c r="C23" s="53"/>
      <c r="D23" s="54"/>
      <c r="E23" s="55"/>
      <c r="F23" s="64"/>
      <c r="G23" s="38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</row>
    <row r="24" spans="1:18" x14ac:dyDescent="0.25">
      <c r="A24" s="63"/>
      <c r="B24" s="12">
        <v>54</v>
      </c>
      <c r="C24" s="53"/>
      <c r="D24" s="54"/>
      <c r="E24" s="55"/>
      <c r="F24" s="64"/>
      <c r="G24" s="38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x14ac:dyDescent="0.25">
      <c r="A25" s="63"/>
      <c r="B25" s="12">
        <v>54</v>
      </c>
      <c r="C25" s="53"/>
      <c r="D25" s="54"/>
      <c r="E25" s="55"/>
      <c r="F25" s="64"/>
      <c r="G25" s="38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63"/>
      <c r="B26" s="12">
        <v>55</v>
      </c>
      <c r="C26" s="53"/>
      <c r="D26" s="54"/>
      <c r="E26" s="55"/>
      <c r="F26" s="64"/>
      <c r="G26" s="38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x14ac:dyDescent="0.25">
      <c r="A27" s="76"/>
      <c r="B27" s="12">
        <v>55</v>
      </c>
      <c r="C27" s="53"/>
      <c r="D27" s="54"/>
      <c r="E27" s="55"/>
      <c r="F27" s="64"/>
      <c r="G27" s="38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6"/>
      <c r="B28" s="12">
        <v>56</v>
      </c>
      <c r="C28" s="53"/>
      <c r="D28" s="54"/>
      <c r="E28" s="55"/>
      <c r="F28" s="64"/>
      <c r="G28" s="38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</row>
    <row r="29" spans="1:18" x14ac:dyDescent="0.25">
      <c r="A29" s="76"/>
      <c r="B29" s="12">
        <v>54</v>
      </c>
      <c r="C29" s="53"/>
      <c r="D29" s="54"/>
      <c r="E29" s="55"/>
      <c r="F29" s="64"/>
      <c r="G29" s="38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6"/>
      <c r="B30" s="12">
        <v>55</v>
      </c>
      <c r="C30" s="53"/>
      <c r="D30" s="54"/>
      <c r="E30" s="55"/>
      <c r="F30" s="64"/>
      <c r="G30" s="38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</row>
    <row r="31" spans="1:18" x14ac:dyDescent="0.25">
      <c r="A31" s="76"/>
      <c r="B31" s="12">
        <v>53</v>
      </c>
      <c r="C31" s="53"/>
      <c r="D31" s="54"/>
      <c r="E31" s="55"/>
      <c r="F31" s="64"/>
      <c r="G31" s="38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21" x14ac:dyDescent="0.25">
      <c r="A32" s="52" t="s">
        <v>29</v>
      </c>
      <c r="B32" s="77">
        <v>52</v>
      </c>
      <c r="C32" s="78" t="s">
        <v>1</v>
      </c>
      <c r="D32" s="58"/>
      <c r="E32" s="79">
        <f>LARGE($B$32:$B$54,1)</f>
        <v>54</v>
      </c>
      <c r="F32" s="80">
        <f>AVERAGE(E32:E45)</f>
        <v>51.857142857142854</v>
      </c>
      <c r="G32" s="65">
        <f>2.21*EXP(0.07*F32)</f>
        <v>83.3453247239717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</row>
    <row r="33" spans="1:18" x14ac:dyDescent="0.25">
      <c r="A33" s="76"/>
      <c r="B33" s="12">
        <v>54</v>
      </c>
      <c r="C33" s="53"/>
      <c r="D33" s="54"/>
      <c r="E33" s="55">
        <f>LARGE($B$32:$B$54,2)</f>
        <v>53</v>
      </c>
      <c r="F33" s="64"/>
      <c r="G33" s="38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1:18" x14ac:dyDescent="0.25">
      <c r="A34" s="76"/>
      <c r="B34" s="12">
        <v>52</v>
      </c>
      <c r="C34" s="53"/>
      <c r="D34" s="54"/>
      <c r="E34" s="55">
        <f>LARGE($B$32:$B$54,3)</f>
        <v>53</v>
      </c>
      <c r="F34" s="64"/>
      <c r="G34" s="38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</row>
    <row r="35" spans="1:18" x14ac:dyDescent="0.25">
      <c r="A35" s="76"/>
      <c r="B35" s="12">
        <v>52</v>
      </c>
      <c r="C35" s="53"/>
      <c r="D35" s="54"/>
      <c r="E35" s="55">
        <f>LARGE($B$32:$B$54,4)</f>
        <v>52</v>
      </c>
      <c r="F35" s="64"/>
      <c r="G35" s="38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1:18" x14ac:dyDescent="0.25">
      <c r="A36" s="76"/>
      <c r="B36" s="12">
        <v>53</v>
      </c>
      <c r="C36" s="53"/>
      <c r="D36" s="54"/>
      <c r="E36" s="55">
        <f>LARGE($B$32:$B$54,5)</f>
        <v>52</v>
      </c>
      <c r="F36" s="64"/>
      <c r="G36" s="38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1:18" x14ac:dyDescent="0.25">
      <c r="A37" s="76"/>
      <c r="B37" s="12">
        <v>52</v>
      </c>
      <c r="C37" s="53"/>
      <c r="D37" s="54"/>
      <c r="E37" s="55">
        <f>LARGE($B$32:$B$54,6)</f>
        <v>52</v>
      </c>
      <c r="F37" s="64"/>
      <c r="G37" s="38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</row>
    <row r="38" spans="1:18" x14ac:dyDescent="0.25">
      <c r="A38" s="76"/>
      <c r="B38" s="12">
        <v>51</v>
      </c>
      <c r="C38" s="53"/>
      <c r="D38" s="54"/>
      <c r="E38" s="55">
        <f>LARGE($B$32:$B$54,7)</f>
        <v>52</v>
      </c>
      <c r="F38" s="64"/>
      <c r="G38" s="38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</row>
    <row r="39" spans="1:18" x14ac:dyDescent="0.25">
      <c r="A39" s="76"/>
      <c r="B39" s="12">
        <v>51</v>
      </c>
      <c r="C39" s="53"/>
      <c r="D39" s="54"/>
      <c r="E39" s="55">
        <f>LARGE($B$32:$B$54,8)</f>
        <v>52</v>
      </c>
      <c r="F39" s="64"/>
      <c r="G39" s="38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</row>
    <row r="40" spans="1:18" x14ac:dyDescent="0.25">
      <c r="A40" s="76"/>
      <c r="B40" s="12">
        <v>53</v>
      </c>
      <c r="C40" s="53"/>
      <c r="D40" s="54"/>
      <c r="E40" s="55">
        <f>LARGE($B$32:$B$54,9)</f>
        <v>52</v>
      </c>
      <c r="F40" s="64"/>
      <c r="G40" s="38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</row>
    <row r="41" spans="1:18" x14ac:dyDescent="0.25">
      <c r="A41" s="76"/>
      <c r="B41" s="12">
        <v>49</v>
      </c>
      <c r="C41" s="53"/>
      <c r="D41" s="54"/>
      <c r="E41" s="55">
        <f>LARGE($B$32:$B$54,10)</f>
        <v>51</v>
      </c>
      <c r="F41" s="64"/>
      <c r="G41" s="38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1:18" x14ac:dyDescent="0.25">
      <c r="A42" s="76"/>
      <c r="B42" s="12">
        <v>51</v>
      </c>
      <c r="C42" s="53"/>
      <c r="D42" s="54"/>
      <c r="E42" s="55">
        <f>LARGE($B$32:$B$54,11)</f>
        <v>51</v>
      </c>
      <c r="F42" s="64"/>
      <c r="G42" s="38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</row>
    <row r="43" spans="1:18" x14ac:dyDescent="0.25">
      <c r="A43" s="76"/>
      <c r="B43" s="12">
        <v>52</v>
      </c>
      <c r="C43" s="53"/>
      <c r="D43" s="54"/>
      <c r="E43" s="55">
        <f>LARGE($B$32:$B$54,12)</f>
        <v>51</v>
      </c>
      <c r="F43" s="64"/>
      <c r="G43" s="38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</row>
    <row r="44" spans="1:18" x14ac:dyDescent="0.25">
      <c r="A44" s="76"/>
      <c r="B44" s="12">
        <v>50</v>
      </c>
      <c r="C44" s="53"/>
      <c r="D44" s="54"/>
      <c r="E44" s="55">
        <f>LARGE($B$32:$B$54,13)</f>
        <v>51</v>
      </c>
      <c r="F44" s="64"/>
      <c r="G44" s="38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</row>
    <row r="45" spans="1:18" x14ac:dyDescent="0.25">
      <c r="A45" s="76"/>
      <c r="B45" s="12">
        <v>27</v>
      </c>
      <c r="C45" s="53"/>
      <c r="D45" s="54"/>
      <c r="E45" s="55">
        <f>LARGE($B$32:$B$54,14)</f>
        <v>50</v>
      </c>
      <c r="F45" s="64"/>
      <c r="G45" s="38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</row>
    <row r="46" spans="1:18" x14ac:dyDescent="0.25">
      <c r="A46" s="76"/>
      <c r="B46" s="12">
        <v>28</v>
      </c>
      <c r="C46" s="53"/>
      <c r="D46" s="54"/>
      <c r="E46" s="55"/>
      <c r="F46" s="64"/>
      <c r="G46" s="38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</row>
    <row r="47" spans="1:18" x14ac:dyDescent="0.25">
      <c r="A47" s="76"/>
      <c r="B47" s="12">
        <v>52</v>
      </c>
      <c r="C47" s="53"/>
      <c r="D47" s="54"/>
      <c r="E47" s="55"/>
      <c r="F47" s="64"/>
      <c r="G47" s="38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</row>
    <row r="48" spans="1:18" x14ac:dyDescent="0.25">
      <c r="A48" s="76"/>
      <c r="B48" s="12">
        <v>28</v>
      </c>
      <c r="C48" s="53"/>
      <c r="D48" s="54"/>
      <c r="E48" s="55"/>
      <c r="F48" s="64"/>
      <c r="G48" s="38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18" x14ac:dyDescent="0.25">
      <c r="A49" s="76"/>
      <c r="B49" s="12">
        <v>50</v>
      </c>
      <c r="C49" s="53"/>
      <c r="D49" s="54"/>
      <c r="E49" s="55"/>
      <c r="F49" s="64"/>
      <c r="G49" s="38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18" x14ac:dyDescent="0.25">
      <c r="A50" s="76"/>
      <c r="B50" s="12">
        <v>29</v>
      </c>
      <c r="C50" s="53"/>
      <c r="D50" s="54"/>
      <c r="E50" s="55"/>
      <c r="F50" s="64"/>
      <c r="G50" s="38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</row>
    <row r="51" spans="1:18" x14ac:dyDescent="0.25">
      <c r="A51" s="76"/>
      <c r="B51" s="12">
        <v>51</v>
      </c>
      <c r="C51" s="53"/>
      <c r="D51" s="54"/>
      <c r="E51" s="55"/>
      <c r="F51" s="64"/>
      <c r="G51" s="38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</row>
    <row r="52" spans="1:18" x14ac:dyDescent="0.25">
      <c r="A52" s="76"/>
      <c r="B52" s="12">
        <v>49</v>
      </c>
      <c r="C52" s="53"/>
      <c r="D52" s="54"/>
      <c r="E52" s="55"/>
      <c r="F52" s="64"/>
      <c r="G52" s="38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</row>
    <row r="53" spans="1:18" x14ac:dyDescent="0.25">
      <c r="A53" s="76"/>
      <c r="B53" s="12">
        <v>50</v>
      </c>
      <c r="C53" s="53"/>
      <c r="D53" s="54"/>
      <c r="E53" s="55"/>
      <c r="F53" s="64"/>
      <c r="G53" s="38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</row>
    <row r="54" spans="1:18" x14ac:dyDescent="0.25">
      <c r="A54" s="76"/>
      <c r="B54" s="12">
        <v>48</v>
      </c>
      <c r="C54" s="53"/>
      <c r="D54" s="54"/>
      <c r="E54" s="55"/>
      <c r="F54" s="64"/>
      <c r="G54" s="38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</row>
    <row r="55" spans="1:18" x14ac:dyDescent="0.25">
      <c r="A55" s="76"/>
      <c r="B55" s="21">
        <v>51</v>
      </c>
      <c r="C55" s="53"/>
      <c r="D55" s="54"/>
      <c r="E55" s="55"/>
      <c r="F55" s="64"/>
      <c r="G55" s="38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</row>
    <row r="56" spans="1:18" x14ac:dyDescent="0.25">
      <c r="A56" s="76"/>
      <c r="B56" s="21">
        <v>53</v>
      </c>
      <c r="C56" s="53"/>
      <c r="D56" s="54"/>
      <c r="E56" s="55"/>
      <c r="F56" s="64"/>
      <c r="G56" s="38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</row>
    <row r="57" spans="1:18" x14ac:dyDescent="0.25">
      <c r="A57" s="76"/>
      <c r="B57" s="21">
        <v>52</v>
      </c>
      <c r="C57" s="53"/>
      <c r="D57" s="54"/>
      <c r="E57" s="55"/>
      <c r="F57" s="64"/>
      <c r="G57" s="38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</row>
    <row r="58" spans="1:18" x14ac:dyDescent="0.25">
      <c r="A58" s="76"/>
      <c r="B58" s="21">
        <v>52</v>
      </c>
      <c r="C58" s="53"/>
      <c r="D58" s="54"/>
      <c r="E58" s="55"/>
      <c r="F58" s="64"/>
      <c r="G58" s="38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</row>
    <row r="59" spans="1:18" x14ac:dyDescent="0.25">
      <c r="A59" s="76"/>
      <c r="B59" s="21">
        <v>48</v>
      </c>
      <c r="C59" s="53"/>
      <c r="D59" s="54"/>
      <c r="E59" s="55"/>
      <c r="F59" s="81"/>
      <c r="G59" s="38"/>
      <c r="H59" s="20"/>
      <c r="I59" s="20"/>
      <c r="J59" s="20"/>
      <c r="K59" s="17"/>
      <c r="L59" s="17"/>
      <c r="M59" s="17"/>
      <c r="N59" s="17"/>
      <c r="O59" s="17"/>
      <c r="P59" s="17"/>
      <c r="Q59" s="17"/>
      <c r="R59" s="17"/>
    </row>
    <row r="60" spans="1:18" ht="24" customHeight="1" x14ac:dyDescent="0.25">
      <c r="A60" s="52" t="s">
        <v>30</v>
      </c>
      <c r="B60" s="77">
        <v>51</v>
      </c>
      <c r="C60" s="78" t="s">
        <v>5</v>
      </c>
      <c r="D60" s="82">
        <v>53</v>
      </c>
      <c r="E60" s="83">
        <f>LARGE($D$60:$D$81,1)</f>
        <v>56</v>
      </c>
      <c r="F60" s="80">
        <f>AVERAGE(E60:E72)</f>
        <v>52.384615384615387</v>
      </c>
      <c r="G60" s="84">
        <f>2.21*EXP(0.07*F60)</f>
        <v>86.480209205905112</v>
      </c>
      <c r="H60" s="20"/>
      <c r="I60" s="20"/>
      <c r="J60" s="20"/>
      <c r="K60" s="17"/>
      <c r="L60" s="17"/>
      <c r="M60" s="17"/>
      <c r="N60" s="17"/>
      <c r="O60" s="17"/>
      <c r="P60" s="17"/>
      <c r="Q60" s="17"/>
      <c r="R60" s="17"/>
    </row>
    <row r="61" spans="1:18" ht="21" x14ac:dyDescent="0.25">
      <c r="A61" s="63"/>
      <c r="B61" s="12">
        <v>52</v>
      </c>
      <c r="C61" s="53"/>
      <c r="D61" s="85">
        <v>54</v>
      </c>
      <c r="E61" s="55">
        <f>LARGE($D$60:$D$81,2)</f>
        <v>54</v>
      </c>
      <c r="F61" s="86"/>
      <c r="G61" s="66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</row>
    <row r="62" spans="1:18" x14ac:dyDescent="0.25">
      <c r="A62" s="63"/>
      <c r="B62" s="12">
        <v>45</v>
      </c>
      <c r="C62" s="53"/>
      <c r="D62" s="85">
        <v>48</v>
      </c>
      <c r="E62" s="55">
        <f>LARGE($D$60:$D$81,3)</f>
        <v>53</v>
      </c>
      <c r="F62" s="64"/>
      <c r="G62" s="38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</row>
    <row r="63" spans="1:18" x14ac:dyDescent="0.25">
      <c r="A63" s="63"/>
      <c r="B63" s="12">
        <v>46</v>
      </c>
      <c r="C63" s="53"/>
      <c r="D63" s="85">
        <v>48</v>
      </c>
      <c r="E63" s="55">
        <f>LARGE($D$60:$D$81,4)</f>
        <v>53</v>
      </c>
      <c r="F63" s="64"/>
      <c r="G63" s="38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</row>
    <row r="64" spans="1:18" x14ac:dyDescent="0.25">
      <c r="A64" s="63"/>
      <c r="B64" s="12">
        <v>50</v>
      </c>
      <c r="C64" s="53"/>
      <c r="D64" s="85">
        <v>53</v>
      </c>
      <c r="E64" s="55">
        <f>LARGE($D$60:$D$81,5)</f>
        <v>53</v>
      </c>
      <c r="F64" s="64"/>
      <c r="G64" s="38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</row>
    <row r="65" spans="1:18" x14ac:dyDescent="0.25">
      <c r="A65" s="63"/>
      <c r="B65" s="12">
        <v>47</v>
      </c>
      <c r="C65" s="53"/>
      <c r="D65" s="85">
        <v>49</v>
      </c>
      <c r="E65" s="55">
        <f>LARGE($D$60:$D$81,6)</f>
        <v>53</v>
      </c>
      <c r="F65" s="64"/>
      <c r="G65" s="38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</row>
    <row r="66" spans="1:18" x14ac:dyDescent="0.25">
      <c r="A66" s="63"/>
      <c r="B66" s="12">
        <v>51</v>
      </c>
      <c r="C66" s="53"/>
      <c r="D66" s="85">
        <v>53</v>
      </c>
      <c r="E66" s="55">
        <f>LARGE($D$60:$D$81,7)</f>
        <v>53</v>
      </c>
      <c r="F66" s="64"/>
      <c r="G66" s="38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</row>
    <row r="67" spans="1:18" x14ac:dyDescent="0.25">
      <c r="A67" s="63"/>
      <c r="B67" s="12">
        <v>54</v>
      </c>
      <c r="C67" s="53"/>
      <c r="D67" s="85">
        <v>56</v>
      </c>
      <c r="E67" s="55">
        <f>LARGE($D$60:$D$81,8)</f>
        <v>52</v>
      </c>
      <c r="F67" s="64"/>
      <c r="G67" s="38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</row>
    <row r="68" spans="1:18" x14ac:dyDescent="0.25">
      <c r="A68" s="63"/>
      <c r="B68" s="12">
        <v>49</v>
      </c>
      <c r="C68" s="53"/>
      <c r="D68" s="85">
        <v>52</v>
      </c>
      <c r="E68" s="55">
        <f>LARGE($D$60:$D$81,9)</f>
        <v>52</v>
      </c>
      <c r="F68" s="64"/>
      <c r="G68" s="38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</row>
    <row r="69" spans="1:18" x14ac:dyDescent="0.25">
      <c r="A69" s="63"/>
      <c r="B69" s="12">
        <v>43</v>
      </c>
      <c r="C69" s="53"/>
      <c r="D69" s="85">
        <v>46</v>
      </c>
      <c r="E69" s="55">
        <f>LARGE($D$60:$D$81,10)</f>
        <v>51</v>
      </c>
      <c r="F69" s="64"/>
      <c r="G69" s="38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</row>
    <row r="70" spans="1:18" x14ac:dyDescent="0.25">
      <c r="A70" s="63"/>
      <c r="B70" s="12">
        <v>49</v>
      </c>
      <c r="C70" s="53"/>
      <c r="D70" s="85">
        <v>52</v>
      </c>
      <c r="E70" s="55">
        <f>LARGE($D$60:$D$81,11)</f>
        <v>51</v>
      </c>
      <c r="F70" s="64"/>
      <c r="G70" s="38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</row>
    <row r="71" spans="1:18" x14ac:dyDescent="0.25">
      <c r="A71" s="63"/>
      <c r="B71" s="12">
        <v>51</v>
      </c>
      <c r="C71" s="53"/>
      <c r="D71" s="85">
        <v>53</v>
      </c>
      <c r="E71" s="55">
        <f>LARGE($D$60:$D$81,12)</f>
        <v>51</v>
      </c>
      <c r="F71" s="64"/>
      <c r="G71" s="38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</row>
    <row r="72" spans="1:18" x14ac:dyDescent="0.25">
      <c r="A72" s="63"/>
      <c r="B72" s="12">
        <v>51</v>
      </c>
      <c r="C72" s="53"/>
      <c r="D72" s="85">
        <v>53</v>
      </c>
      <c r="E72" s="55">
        <f>LARGE($D$60:$D$81,13)</f>
        <v>49</v>
      </c>
      <c r="F72" s="64"/>
      <c r="G72" s="38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</row>
    <row r="73" spans="1:18" x14ac:dyDescent="0.25">
      <c r="A73" s="63"/>
      <c r="B73" s="13">
        <v>51</v>
      </c>
      <c r="C73" s="78" t="s">
        <v>6</v>
      </c>
      <c r="D73" s="85">
        <v>51</v>
      </c>
      <c r="E73" s="55"/>
      <c r="F73" s="64"/>
      <c r="G73" s="38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</row>
    <row r="74" spans="1:18" x14ac:dyDescent="0.25">
      <c r="A74" s="63"/>
      <c r="B74" s="12">
        <v>51</v>
      </c>
      <c r="C74" s="53"/>
      <c r="D74" s="85">
        <v>51</v>
      </c>
      <c r="E74" s="55"/>
      <c r="F74" s="64"/>
      <c r="G74" s="38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</row>
    <row r="75" spans="1:18" x14ac:dyDescent="0.25">
      <c r="A75" s="63"/>
      <c r="B75" s="12">
        <v>42</v>
      </c>
      <c r="C75" s="53"/>
      <c r="D75" s="85">
        <v>42</v>
      </c>
      <c r="E75" s="55"/>
      <c r="F75" s="64"/>
      <c r="G75" s="38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</row>
    <row r="76" spans="1:18" x14ac:dyDescent="0.25">
      <c r="A76" s="63"/>
      <c r="B76" s="12">
        <v>38</v>
      </c>
      <c r="C76" s="53"/>
      <c r="D76" s="85">
        <v>39</v>
      </c>
      <c r="E76" s="55"/>
      <c r="F76" s="64"/>
      <c r="G76" s="38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</row>
    <row r="77" spans="1:18" x14ac:dyDescent="0.25">
      <c r="A77" s="63"/>
      <c r="B77" s="12">
        <v>46</v>
      </c>
      <c r="C77" s="53"/>
      <c r="D77" s="85">
        <v>46</v>
      </c>
      <c r="E77" s="55"/>
      <c r="F77" s="64"/>
      <c r="G77" s="38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</row>
    <row r="78" spans="1:18" x14ac:dyDescent="0.25">
      <c r="A78" s="63"/>
      <c r="B78" s="12">
        <v>44</v>
      </c>
      <c r="C78" s="53"/>
      <c r="D78" s="85">
        <v>45</v>
      </c>
      <c r="E78" s="55"/>
      <c r="F78" s="64"/>
      <c r="G78" s="38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</row>
    <row r="79" spans="1:18" x14ac:dyDescent="0.25">
      <c r="A79" s="63"/>
      <c r="B79" s="12">
        <v>42</v>
      </c>
      <c r="C79" s="53"/>
      <c r="D79" s="85">
        <v>42</v>
      </c>
      <c r="E79" s="55"/>
      <c r="F79" s="64"/>
      <c r="G79" s="38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</row>
    <row r="80" spans="1:18" x14ac:dyDescent="0.25">
      <c r="A80" s="63"/>
      <c r="B80" s="12">
        <v>51</v>
      </c>
      <c r="C80" s="53"/>
      <c r="D80" s="85">
        <v>51</v>
      </c>
      <c r="E80" s="55"/>
      <c r="F80" s="64"/>
      <c r="G80" s="38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</row>
    <row r="81" spans="1:18" x14ac:dyDescent="0.25">
      <c r="A81" s="87"/>
      <c r="B81" s="12">
        <v>46</v>
      </c>
      <c r="C81" s="53"/>
      <c r="D81" s="85">
        <v>46</v>
      </c>
      <c r="E81" s="55"/>
      <c r="F81" s="64"/>
      <c r="G81" s="38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</row>
    <row r="82" spans="1:18" ht="24" customHeight="1" x14ac:dyDescent="0.25">
      <c r="A82" s="52" t="s">
        <v>31</v>
      </c>
      <c r="B82" s="77">
        <v>52</v>
      </c>
      <c r="C82" s="78" t="s">
        <v>7</v>
      </c>
      <c r="D82" s="58">
        <v>55</v>
      </c>
      <c r="E82" s="54">
        <f>LARGE($D$82:$D$103,1)</f>
        <v>57</v>
      </c>
      <c r="F82" s="80">
        <f>AVERAGE(E82:E95)</f>
        <v>54.727272727272727</v>
      </c>
      <c r="G82" s="84">
        <f>2.21*EXP(0.07*F82)</f>
        <v>101.89079540255581</v>
      </c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</row>
    <row r="83" spans="1:18" x14ac:dyDescent="0.25">
      <c r="A83" s="63"/>
      <c r="B83" s="12">
        <v>50</v>
      </c>
      <c r="C83" s="53"/>
      <c r="D83" s="54">
        <v>53</v>
      </c>
      <c r="E83" s="54">
        <f>LARGE($D$82:$D$103,2)</f>
        <v>56</v>
      </c>
      <c r="F83" s="64"/>
      <c r="G83" s="88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</row>
    <row r="84" spans="1:18" x14ac:dyDescent="0.25">
      <c r="A84" s="63"/>
      <c r="B84" s="12">
        <v>34</v>
      </c>
      <c r="C84" s="53"/>
      <c r="D84" s="54">
        <v>38</v>
      </c>
      <c r="E84" s="54">
        <f>LARGE($D$82:$D$103,3)</f>
        <v>56</v>
      </c>
      <c r="F84" s="64"/>
      <c r="G84" s="38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</row>
    <row r="85" spans="1:18" x14ac:dyDescent="0.25">
      <c r="A85" s="63"/>
      <c r="B85" s="12">
        <v>35</v>
      </c>
      <c r="C85" s="53"/>
      <c r="D85" s="54">
        <v>38</v>
      </c>
      <c r="E85" s="54">
        <f>LARGE($D$82:$D$103,4)</f>
        <v>56</v>
      </c>
      <c r="F85" s="64"/>
      <c r="G85" s="38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</row>
    <row r="86" spans="1:18" x14ac:dyDescent="0.25">
      <c r="A86" s="63"/>
      <c r="B86" s="12">
        <v>29</v>
      </c>
      <c r="C86" s="53"/>
      <c r="D86" s="54">
        <v>33</v>
      </c>
      <c r="E86" s="54">
        <f>LARGE($D$82:$D$103,5)</f>
        <v>55</v>
      </c>
      <c r="F86" s="64"/>
      <c r="G86" s="38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</row>
    <row r="87" spans="1:18" x14ac:dyDescent="0.25">
      <c r="A87" s="63"/>
      <c r="B87" s="12">
        <v>48</v>
      </c>
      <c r="C87" s="53"/>
      <c r="D87" s="54">
        <v>51</v>
      </c>
      <c r="E87" s="54">
        <f>LARGE($D$82:$D$103,6)</f>
        <v>54</v>
      </c>
      <c r="F87" s="64"/>
      <c r="G87" s="38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</row>
    <row r="88" spans="1:18" x14ac:dyDescent="0.25">
      <c r="A88" s="63"/>
      <c r="B88" s="12">
        <v>48</v>
      </c>
      <c r="C88" s="53"/>
      <c r="D88" s="54">
        <v>51</v>
      </c>
      <c r="E88" s="54">
        <f>LARGE($D$82:$D$103,7)</f>
        <v>54</v>
      </c>
      <c r="F88" s="64"/>
      <c r="G88" s="38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</row>
    <row r="89" spans="1:18" x14ac:dyDescent="0.25">
      <c r="A89" s="63"/>
      <c r="B89" s="12">
        <v>29</v>
      </c>
      <c r="C89" s="53"/>
      <c r="D89" s="54">
        <v>33</v>
      </c>
      <c r="E89" s="54">
        <f>LARGE($D$82:$D$103,8)</f>
        <v>54</v>
      </c>
      <c r="F89" s="64"/>
      <c r="G89" s="38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</row>
    <row r="90" spans="1:18" x14ac:dyDescent="0.25">
      <c r="A90" s="63"/>
      <c r="B90" s="12">
        <v>48</v>
      </c>
      <c r="C90" s="53"/>
      <c r="D90" s="54">
        <v>51</v>
      </c>
      <c r="E90" s="54">
        <f>LARGE($D$82:$D$103,9)</f>
        <v>54</v>
      </c>
      <c r="F90" s="64"/>
      <c r="G90" s="38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</row>
    <row r="91" spans="1:18" x14ac:dyDescent="0.25">
      <c r="A91" s="63"/>
      <c r="B91" s="12">
        <v>51</v>
      </c>
      <c r="C91" s="53"/>
      <c r="D91" s="54">
        <v>54</v>
      </c>
      <c r="E91" s="54">
        <f>LARGE($D$82:$D$103,10)</f>
        <v>53</v>
      </c>
      <c r="F91" s="64"/>
      <c r="G91" s="38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</row>
    <row r="92" spans="1:18" x14ac:dyDescent="0.25">
      <c r="A92" s="63"/>
      <c r="B92" s="12">
        <v>51</v>
      </c>
      <c r="C92" s="53"/>
      <c r="D92" s="54">
        <v>54</v>
      </c>
      <c r="E92" s="54">
        <f>LARGE($D$82:$D$103,11)</f>
        <v>53</v>
      </c>
      <c r="F92" s="64"/>
      <c r="G92" s="38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</row>
    <row r="93" spans="1:18" x14ac:dyDescent="0.25">
      <c r="A93" s="63"/>
      <c r="B93" s="13">
        <v>54</v>
      </c>
      <c r="C93" s="78" t="s">
        <v>8</v>
      </c>
      <c r="D93" s="54">
        <v>56</v>
      </c>
      <c r="E93" s="54"/>
      <c r="F93" s="64"/>
      <c r="G93" s="38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</row>
    <row r="94" spans="1:18" x14ac:dyDescent="0.25">
      <c r="A94" s="63"/>
      <c r="B94" s="12">
        <v>51</v>
      </c>
      <c r="C94" s="53"/>
      <c r="D94" s="54">
        <v>53</v>
      </c>
      <c r="E94" s="54"/>
      <c r="F94" s="64"/>
      <c r="G94" s="38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</row>
    <row r="95" spans="1:18" x14ac:dyDescent="0.25">
      <c r="A95" s="63"/>
      <c r="B95" s="12">
        <v>54</v>
      </c>
      <c r="C95" s="53"/>
      <c r="D95" s="54">
        <v>56</v>
      </c>
      <c r="E95" s="54"/>
      <c r="F95" s="64"/>
      <c r="G95" s="38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</row>
    <row r="96" spans="1:18" x14ac:dyDescent="0.25">
      <c r="A96" s="63"/>
      <c r="B96" s="12">
        <v>54</v>
      </c>
      <c r="C96" s="53"/>
      <c r="D96" s="54">
        <v>56</v>
      </c>
      <c r="E96" s="54"/>
      <c r="F96" s="64"/>
      <c r="G96" s="38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</row>
    <row r="97" spans="1:21" x14ac:dyDescent="0.25">
      <c r="A97" s="63"/>
      <c r="B97" s="12">
        <v>52</v>
      </c>
      <c r="C97" s="53"/>
      <c r="D97" s="54">
        <v>54</v>
      </c>
      <c r="E97" s="54"/>
      <c r="F97" s="64"/>
      <c r="G97" s="38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</row>
    <row r="98" spans="1:21" x14ac:dyDescent="0.25">
      <c r="A98" s="63"/>
      <c r="B98" s="12">
        <v>48</v>
      </c>
      <c r="C98" s="53"/>
      <c r="D98" s="54">
        <v>51</v>
      </c>
      <c r="E98" s="54"/>
      <c r="F98" s="64"/>
      <c r="G98" s="3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5"/>
      <c r="T98" s="5"/>
      <c r="U98" s="5"/>
    </row>
    <row r="99" spans="1:21" x14ac:dyDescent="0.25">
      <c r="A99" s="63"/>
      <c r="B99" s="12">
        <v>55</v>
      </c>
      <c r="C99" s="53"/>
      <c r="D99" s="54">
        <v>57</v>
      </c>
      <c r="E99" s="54"/>
      <c r="F99" s="64"/>
      <c r="G99" s="3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5"/>
      <c r="T99" s="5"/>
      <c r="U99" s="5"/>
    </row>
    <row r="100" spans="1:21" x14ac:dyDescent="0.25">
      <c r="A100" s="63"/>
      <c r="B100" s="12">
        <v>50</v>
      </c>
      <c r="C100" s="53"/>
      <c r="D100" s="54">
        <v>53</v>
      </c>
      <c r="E100" s="54"/>
      <c r="F100" s="64"/>
      <c r="G100" s="3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5"/>
      <c r="T100" s="5"/>
      <c r="U100" s="5"/>
    </row>
    <row r="101" spans="1:21" x14ac:dyDescent="0.25">
      <c r="A101" s="63"/>
      <c r="B101" s="12">
        <v>45</v>
      </c>
      <c r="C101" s="53"/>
      <c r="D101" s="54">
        <v>47</v>
      </c>
      <c r="E101" s="54"/>
      <c r="F101" s="64"/>
      <c r="G101" s="3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5"/>
      <c r="T101" s="5"/>
      <c r="U101" s="5"/>
    </row>
    <row r="102" spans="1:21" x14ac:dyDescent="0.25">
      <c r="A102" s="63"/>
      <c r="B102" s="12">
        <v>48</v>
      </c>
      <c r="C102" s="89"/>
      <c r="D102" s="38">
        <v>51</v>
      </c>
      <c r="E102" s="54"/>
      <c r="F102" s="64"/>
      <c r="G102" s="3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5"/>
      <c r="T102" s="5"/>
      <c r="U102" s="5"/>
    </row>
    <row r="103" spans="1:21" x14ac:dyDescent="0.25">
      <c r="A103" s="63"/>
      <c r="B103" s="23">
        <v>52</v>
      </c>
      <c r="C103" s="90"/>
      <c r="D103" s="91">
        <v>54</v>
      </c>
      <c r="E103" s="92"/>
      <c r="F103" s="81"/>
      <c r="G103" s="91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5"/>
      <c r="T103" s="5"/>
      <c r="U103" s="5"/>
    </row>
    <row r="104" spans="1:21" ht="23.25" customHeight="1" x14ac:dyDescent="0.25">
      <c r="A104" s="52" t="s">
        <v>32</v>
      </c>
      <c r="B104" s="12">
        <v>54</v>
      </c>
      <c r="C104" s="12">
        <v>85</v>
      </c>
      <c r="D104" s="38">
        <v>57</v>
      </c>
      <c r="E104" s="11">
        <f>LARGE($D$104:$D$125,1)</f>
        <v>58</v>
      </c>
      <c r="F104" s="93">
        <f>AVERAGE(E104:E117)</f>
        <v>51.363636363636367</v>
      </c>
      <c r="G104" s="65">
        <f>2.21*EXP(0.07*F104)</f>
        <v>80.515286514284469</v>
      </c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5"/>
      <c r="T104" s="5"/>
      <c r="U104" s="5"/>
    </row>
    <row r="105" spans="1:21" x14ac:dyDescent="0.25">
      <c r="A105" s="63"/>
      <c r="B105" s="12">
        <v>53</v>
      </c>
      <c r="C105" s="12"/>
      <c r="D105" s="38">
        <v>56</v>
      </c>
      <c r="E105" s="11">
        <f>LARGE($D$104:$D$125,2)</f>
        <v>57</v>
      </c>
      <c r="F105" s="11"/>
      <c r="G105" s="3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5"/>
      <c r="T105" s="5"/>
      <c r="U105" s="5"/>
    </row>
    <row r="106" spans="1:21" x14ac:dyDescent="0.25">
      <c r="A106" s="63"/>
      <c r="B106" s="12">
        <v>43</v>
      </c>
      <c r="C106" s="12"/>
      <c r="D106" s="38">
        <v>46</v>
      </c>
      <c r="E106" s="11">
        <f>LARGE($D$104:$D$125,3)</f>
        <v>56</v>
      </c>
      <c r="F106" s="11"/>
      <c r="G106" s="3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5"/>
      <c r="T106" s="5"/>
      <c r="U106" s="5"/>
    </row>
    <row r="107" spans="1:21" x14ac:dyDescent="0.25">
      <c r="A107" s="63"/>
      <c r="B107" s="12">
        <v>51</v>
      </c>
      <c r="C107" s="12"/>
      <c r="D107" s="38">
        <v>54</v>
      </c>
      <c r="E107" s="11">
        <f>LARGE($D$104:$D$125,4)</f>
        <v>54</v>
      </c>
      <c r="F107" s="11"/>
      <c r="G107" s="3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5"/>
      <c r="T107" s="5"/>
      <c r="U107" s="5"/>
    </row>
    <row r="108" spans="1:21" x14ac:dyDescent="0.25">
      <c r="A108" s="63"/>
      <c r="B108" s="12">
        <v>42</v>
      </c>
      <c r="C108" s="12"/>
      <c r="D108" s="38">
        <v>44</v>
      </c>
      <c r="E108" s="11">
        <f>LARGE($D$104:$D$125,5)</f>
        <v>53</v>
      </c>
      <c r="F108" s="11"/>
      <c r="G108" s="3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5"/>
      <c r="T108" s="5"/>
      <c r="U108" s="5"/>
    </row>
    <row r="109" spans="1:21" x14ac:dyDescent="0.25">
      <c r="A109" s="63"/>
      <c r="B109" s="12">
        <v>21</v>
      </c>
      <c r="C109" s="12"/>
      <c r="D109" s="38">
        <v>25</v>
      </c>
      <c r="E109" s="11">
        <f>LARGE($D$104:$D$125,6)</f>
        <v>51</v>
      </c>
      <c r="F109" s="11"/>
      <c r="G109" s="3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5"/>
      <c r="T109" s="5"/>
      <c r="U109" s="5"/>
    </row>
    <row r="110" spans="1:21" x14ac:dyDescent="0.25">
      <c r="A110" s="63"/>
      <c r="B110" s="12">
        <v>40</v>
      </c>
      <c r="C110" s="12"/>
      <c r="D110" s="38">
        <v>43</v>
      </c>
      <c r="E110" s="11">
        <f>LARGE($D$104:$D$125,7)</f>
        <v>49</v>
      </c>
      <c r="F110" s="11"/>
      <c r="G110" s="3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5"/>
      <c r="T110" s="5"/>
      <c r="U110" s="5"/>
    </row>
    <row r="111" spans="1:21" x14ac:dyDescent="0.25">
      <c r="A111" s="63"/>
      <c r="B111" s="12">
        <v>44</v>
      </c>
      <c r="C111" s="12"/>
      <c r="D111" s="38">
        <v>47</v>
      </c>
      <c r="E111" s="11">
        <f>LARGE($D$104:$D$125,8)</f>
        <v>49</v>
      </c>
      <c r="F111" s="11"/>
      <c r="G111" s="3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5"/>
      <c r="T111" s="5"/>
      <c r="U111" s="5"/>
    </row>
    <row r="112" spans="1:21" x14ac:dyDescent="0.25">
      <c r="A112" s="63"/>
      <c r="B112" s="12">
        <v>33</v>
      </c>
      <c r="C112" s="12"/>
      <c r="D112" s="38">
        <v>37</v>
      </c>
      <c r="E112" s="11">
        <f>LARGE($D$104:$D$125,9)</f>
        <v>47</v>
      </c>
      <c r="F112" s="11"/>
      <c r="G112" s="3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5"/>
      <c r="T112" s="5"/>
      <c r="U112" s="5"/>
    </row>
    <row r="113" spans="1:446" x14ac:dyDescent="0.25">
      <c r="A113" s="63"/>
      <c r="B113" s="12">
        <v>32</v>
      </c>
      <c r="C113" s="12"/>
      <c r="D113" s="38">
        <v>35</v>
      </c>
      <c r="E113" s="11">
        <f>LARGE($D$104:$D$125,10)</f>
        <v>46</v>
      </c>
      <c r="F113" s="11"/>
      <c r="G113" s="3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5"/>
      <c r="T113" s="5"/>
      <c r="U113" s="5"/>
    </row>
    <row r="114" spans="1:446" x14ac:dyDescent="0.25">
      <c r="A114" s="63"/>
      <c r="B114" s="12">
        <v>26</v>
      </c>
      <c r="C114" s="12"/>
      <c r="D114" s="38">
        <v>29</v>
      </c>
      <c r="E114" s="11">
        <f>LARGE($D$104:$D$125,11)</f>
        <v>45</v>
      </c>
      <c r="F114" s="11"/>
      <c r="G114" s="38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</row>
    <row r="115" spans="1:446" x14ac:dyDescent="0.25">
      <c r="A115" s="63"/>
      <c r="B115" s="12">
        <v>48</v>
      </c>
      <c r="C115" s="12"/>
      <c r="D115" s="38">
        <v>51</v>
      </c>
      <c r="E115" s="11"/>
      <c r="F115" s="11"/>
      <c r="G115" s="38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</row>
    <row r="116" spans="1:446" x14ac:dyDescent="0.25">
      <c r="A116" s="63"/>
      <c r="B116" s="12">
        <v>46</v>
      </c>
      <c r="C116" s="12"/>
      <c r="D116" s="38">
        <v>49</v>
      </c>
      <c r="E116" s="11"/>
      <c r="F116" s="11"/>
      <c r="G116" s="38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</row>
    <row r="117" spans="1:446" x14ac:dyDescent="0.25">
      <c r="A117" s="63"/>
      <c r="B117" s="12">
        <v>41</v>
      </c>
      <c r="C117" s="12"/>
      <c r="D117" s="38">
        <v>44</v>
      </c>
      <c r="E117" s="11"/>
      <c r="F117" s="11"/>
      <c r="G117" s="38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</row>
    <row r="118" spans="1:446" x14ac:dyDescent="0.25">
      <c r="A118" s="63"/>
      <c r="B118" s="12">
        <v>34</v>
      </c>
      <c r="C118" s="12"/>
      <c r="D118" s="38">
        <v>38</v>
      </c>
      <c r="E118" s="11"/>
      <c r="F118" s="11"/>
      <c r="G118" s="38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</row>
    <row r="119" spans="1:446" x14ac:dyDescent="0.25">
      <c r="A119" s="63"/>
      <c r="B119" s="12">
        <v>38</v>
      </c>
      <c r="C119" s="12"/>
      <c r="D119" s="38">
        <v>42</v>
      </c>
      <c r="E119" s="11"/>
      <c r="F119" s="11"/>
      <c r="G119" s="38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</row>
    <row r="120" spans="1:446" x14ac:dyDescent="0.25">
      <c r="A120" s="63"/>
      <c r="B120" s="12">
        <v>27</v>
      </c>
      <c r="C120" s="12"/>
      <c r="D120" s="38">
        <v>31</v>
      </c>
      <c r="E120" s="11"/>
      <c r="F120" s="11"/>
      <c r="G120" s="38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</row>
    <row r="121" spans="1:446" x14ac:dyDescent="0.25">
      <c r="A121" s="63"/>
      <c r="B121" s="12">
        <v>46</v>
      </c>
      <c r="C121" s="12"/>
      <c r="D121" s="38">
        <v>49</v>
      </c>
      <c r="E121" s="11"/>
      <c r="F121" s="11"/>
      <c r="G121" s="38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</row>
    <row r="122" spans="1:446" x14ac:dyDescent="0.25">
      <c r="A122" s="63"/>
      <c r="B122" s="12">
        <v>41</v>
      </c>
      <c r="C122" s="12"/>
      <c r="D122" s="38">
        <v>44</v>
      </c>
      <c r="E122" s="11"/>
      <c r="F122" s="11"/>
      <c r="G122" s="38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  <c r="EW122" s="5"/>
      <c r="EX122" s="5"/>
      <c r="EY122" s="5"/>
      <c r="EZ122" s="5"/>
      <c r="FA122" s="5"/>
      <c r="FB122" s="5"/>
      <c r="FC122" s="5"/>
      <c r="FD122" s="5"/>
      <c r="FE122" s="5"/>
      <c r="FF122" s="5"/>
      <c r="FG122" s="5"/>
      <c r="FH122" s="5"/>
      <c r="FI122" s="5"/>
      <c r="FJ122" s="5"/>
      <c r="FK122" s="5"/>
      <c r="FL122" s="5"/>
      <c r="FM122" s="5"/>
      <c r="FN122" s="5"/>
      <c r="FO122" s="5"/>
      <c r="FP122" s="5"/>
      <c r="FQ122" s="5"/>
      <c r="FR122" s="5"/>
      <c r="FS122" s="5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5"/>
      <c r="GV122" s="5"/>
      <c r="GW122" s="5"/>
      <c r="GX122" s="5"/>
      <c r="GY122" s="5"/>
      <c r="GZ122" s="5"/>
      <c r="HA122" s="5"/>
      <c r="HB122" s="5"/>
      <c r="HC122" s="5"/>
      <c r="HD122" s="5"/>
      <c r="HE122" s="5"/>
      <c r="HF122" s="5"/>
      <c r="HG122" s="5"/>
      <c r="HH122" s="5"/>
      <c r="HI122" s="5"/>
      <c r="HJ122" s="5"/>
      <c r="HK122" s="5"/>
      <c r="HL122" s="5"/>
      <c r="HM122" s="5"/>
      <c r="HN122" s="5"/>
      <c r="HO122" s="5"/>
      <c r="HP122" s="5"/>
      <c r="HQ122" s="5"/>
      <c r="HR122" s="5"/>
      <c r="HS122" s="5"/>
      <c r="HT122" s="5"/>
      <c r="HU122" s="5"/>
      <c r="HV122" s="5"/>
      <c r="HW122" s="5"/>
      <c r="HX122" s="5"/>
      <c r="HY122" s="5"/>
      <c r="HZ122" s="5"/>
      <c r="IA122" s="5"/>
      <c r="IB122" s="5"/>
      <c r="IC122" s="5"/>
      <c r="ID122" s="5"/>
      <c r="IE122" s="5"/>
      <c r="IF122" s="5"/>
      <c r="IG122" s="5"/>
      <c r="IH122" s="5"/>
      <c r="II122" s="5"/>
      <c r="IJ122" s="5"/>
      <c r="IK122" s="5"/>
      <c r="IL122" s="5"/>
      <c r="IM122" s="5"/>
      <c r="IN122" s="5"/>
      <c r="IO122" s="5"/>
      <c r="IP122" s="5"/>
      <c r="IQ122" s="5"/>
      <c r="IR122" s="5"/>
      <c r="IS122" s="5"/>
      <c r="IT122" s="5"/>
      <c r="IU122" s="5"/>
      <c r="IV122" s="5"/>
      <c r="IW122" s="5"/>
      <c r="IX122" s="5"/>
      <c r="IY122" s="5"/>
      <c r="IZ122" s="5"/>
      <c r="JA122" s="5"/>
      <c r="JB122" s="5"/>
      <c r="JC122" s="5"/>
      <c r="JD122" s="5"/>
      <c r="JE122" s="5"/>
      <c r="JF122" s="5"/>
      <c r="JG122" s="5"/>
      <c r="JH122" s="5"/>
      <c r="JI122" s="5"/>
      <c r="JJ122" s="5"/>
      <c r="JK122" s="5"/>
      <c r="JL122" s="5"/>
      <c r="JM122" s="5"/>
      <c r="JN122" s="5"/>
      <c r="JO122" s="5"/>
      <c r="JP122" s="5"/>
      <c r="JQ122" s="5"/>
      <c r="JR122" s="5"/>
      <c r="JS122" s="5"/>
      <c r="JT122" s="5"/>
      <c r="JU122" s="5"/>
      <c r="JV122" s="5"/>
      <c r="JW122" s="5"/>
      <c r="JX122" s="5"/>
      <c r="JY122" s="5"/>
      <c r="JZ122" s="5"/>
      <c r="KA122" s="5"/>
      <c r="KB122" s="5"/>
      <c r="KC122" s="5"/>
      <c r="KD122" s="5"/>
      <c r="KE122" s="5"/>
      <c r="KF122" s="5"/>
      <c r="KG122" s="5"/>
      <c r="KH122" s="5"/>
      <c r="KI122" s="5"/>
      <c r="KJ122" s="5"/>
      <c r="KK122" s="5"/>
      <c r="KL122" s="5"/>
      <c r="KM122" s="5"/>
      <c r="KN122" s="5"/>
      <c r="KO122" s="5"/>
      <c r="KP122" s="5"/>
      <c r="KQ122" s="5"/>
      <c r="KR122" s="5"/>
      <c r="KS122" s="5"/>
      <c r="KT122" s="5"/>
      <c r="KU122" s="5"/>
      <c r="KV122" s="5"/>
      <c r="KW122" s="5"/>
      <c r="KX122" s="5"/>
      <c r="KY122" s="5"/>
      <c r="KZ122" s="5"/>
      <c r="LA122" s="5"/>
      <c r="LB122" s="5"/>
      <c r="LC122" s="5"/>
      <c r="LD122" s="5"/>
      <c r="LE122" s="5"/>
      <c r="LF122" s="5"/>
      <c r="LG122" s="5"/>
      <c r="LH122" s="5"/>
      <c r="LI122" s="5"/>
      <c r="LJ122" s="5"/>
      <c r="LK122" s="5"/>
      <c r="LL122" s="5"/>
      <c r="LM122" s="5"/>
      <c r="LN122" s="5"/>
      <c r="LO122" s="5"/>
      <c r="LP122" s="5"/>
      <c r="LQ122" s="5"/>
      <c r="LR122" s="5"/>
      <c r="LS122" s="5"/>
      <c r="LT122" s="5"/>
      <c r="LU122" s="5"/>
      <c r="LV122" s="5"/>
      <c r="LW122" s="5"/>
      <c r="LX122" s="5"/>
      <c r="LY122" s="5"/>
      <c r="LZ122" s="5"/>
      <c r="MA122" s="5"/>
      <c r="MB122" s="5"/>
      <c r="MC122" s="5"/>
      <c r="MD122" s="5"/>
      <c r="ME122" s="5"/>
      <c r="MF122" s="5"/>
      <c r="MG122" s="5"/>
      <c r="MH122" s="5"/>
      <c r="MI122" s="5"/>
      <c r="MJ122" s="5"/>
      <c r="MK122" s="5"/>
      <c r="ML122" s="5"/>
      <c r="MM122" s="5"/>
      <c r="MN122" s="5"/>
      <c r="MO122" s="5"/>
      <c r="MP122" s="5"/>
      <c r="MQ122" s="5"/>
      <c r="MR122" s="5"/>
      <c r="MS122" s="5"/>
      <c r="MT122" s="5"/>
      <c r="MU122" s="5"/>
      <c r="MV122" s="5"/>
      <c r="MW122" s="5"/>
      <c r="MX122" s="5"/>
      <c r="MY122" s="5"/>
      <c r="MZ122" s="5"/>
      <c r="NA122" s="5"/>
      <c r="NB122" s="5"/>
      <c r="NC122" s="5"/>
      <c r="ND122" s="5"/>
      <c r="NE122" s="5"/>
      <c r="NF122" s="5"/>
      <c r="NG122" s="5"/>
      <c r="NH122" s="5"/>
      <c r="NI122" s="5"/>
      <c r="NJ122" s="5"/>
      <c r="NK122" s="5"/>
      <c r="NL122" s="5"/>
      <c r="NM122" s="5"/>
      <c r="NN122" s="5"/>
      <c r="NO122" s="5"/>
      <c r="NP122" s="5"/>
      <c r="NQ122" s="5"/>
      <c r="NR122" s="5"/>
      <c r="NS122" s="5"/>
      <c r="NT122" s="5"/>
      <c r="NU122" s="5"/>
      <c r="NV122" s="5"/>
      <c r="NW122" s="5"/>
      <c r="NX122" s="5"/>
      <c r="NY122" s="5"/>
      <c r="NZ122" s="5"/>
      <c r="OA122" s="5"/>
      <c r="OB122" s="5"/>
      <c r="OC122" s="5"/>
      <c r="OD122" s="5"/>
      <c r="OE122" s="5"/>
      <c r="OF122" s="5"/>
      <c r="OG122" s="5"/>
      <c r="OH122" s="5"/>
      <c r="OI122" s="5"/>
      <c r="OJ122" s="5"/>
      <c r="OK122" s="5"/>
      <c r="OL122" s="5"/>
      <c r="OM122" s="5"/>
      <c r="ON122" s="5"/>
      <c r="OO122" s="5"/>
      <c r="OP122" s="5"/>
      <c r="OQ122" s="5"/>
      <c r="OR122" s="5"/>
      <c r="OS122" s="5"/>
      <c r="OT122" s="5"/>
      <c r="OU122" s="5"/>
      <c r="OV122" s="5"/>
      <c r="OW122" s="5"/>
      <c r="OX122" s="5"/>
      <c r="OY122" s="5"/>
      <c r="OZ122" s="5"/>
      <c r="PA122" s="5"/>
      <c r="PB122" s="5"/>
      <c r="PC122" s="5"/>
      <c r="PD122" s="5"/>
      <c r="PE122" s="5"/>
      <c r="PF122" s="5"/>
      <c r="PG122" s="5"/>
      <c r="PH122" s="5"/>
      <c r="PI122" s="5"/>
      <c r="PJ122" s="5"/>
      <c r="PK122" s="5"/>
      <c r="PL122" s="5"/>
      <c r="PM122" s="5"/>
      <c r="PN122" s="5"/>
      <c r="PO122" s="5"/>
      <c r="PP122" s="5"/>
      <c r="PQ122" s="5"/>
      <c r="PR122" s="5"/>
      <c r="PS122" s="5"/>
      <c r="PT122" s="5"/>
      <c r="PU122" s="5"/>
      <c r="PV122" s="5"/>
      <c r="PW122" s="5"/>
      <c r="PX122" s="5"/>
      <c r="PY122" s="5"/>
      <c r="PZ122" s="5"/>
      <c r="QA122" s="5"/>
      <c r="QB122" s="5"/>
      <c r="QC122" s="5"/>
      <c r="QD122" s="5"/>
    </row>
    <row r="123" spans="1:446" x14ac:dyDescent="0.25">
      <c r="A123" s="63"/>
      <c r="B123" s="12">
        <v>56</v>
      </c>
      <c r="C123" s="12"/>
      <c r="D123" s="38">
        <v>58</v>
      </c>
      <c r="E123" s="11"/>
      <c r="F123" s="11"/>
      <c r="G123" s="38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  <c r="EW123" s="5"/>
      <c r="EX123" s="5"/>
      <c r="EY123" s="5"/>
      <c r="EZ123" s="5"/>
      <c r="FA123" s="5"/>
      <c r="FB123" s="5"/>
      <c r="FC123" s="5"/>
      <c r="FD123" s="5"/>
      <c r="FE123" s="5"/>
      <c r="FF123" s="5"/>
      <c r="FG123" s="5"/>
      <c r="FH123" s="5"/>
      <c r="FI123" s="5"/>
      <c r="FJ123" s="5"/>
      <c r="FK123" s="5"/>
      <c r="FL123" s="5"/>
      <c r="FM123" s="5"/>
      <c r="FN123" s="5"/>
      <c r="FO123" s="5"/>
      <c r="FP123" s="5"/>
      <c r="FQ123" s="5"/>
      <c r="FR123" s="5"/>
      <c r="FS123" s="5"/>
      <c r="FT123" s="5"/>
      <c r="FU123" s="5"/>
      <c r="FV123" s="5"/>
      <c r="FW123" s="5"/>
      <c r="FX123" s="5"/>
      <c r="FY123" s="5"/>
      <c r="FZ123" s="5"/>
      <c r="GA123" s="5"/>
      <c r="GB123" s="5"/>
      <c r="GC123" s="5"/>
      <c r="GD123" s="5"/>
      <c r="GE123" s="5"/>
      <c r="GF123" s="5"/>
      <c r="GG123" s="5"/>
      <c r="GH123" s="5"/>
      <c r="GI123" s="5"/>
      <c r="GJ123" s="5"/>
      <c r="GK123" s="5"/>
      <c r="GL123" s="5"/>
      <c r="GM123" s="5"/>
      <c r="GN123" s="5"/>
      <c r="GO123" s="5"/>
      <c r="GP123" s="5"/>
      <c r="GQ123" s="5"/>
      <c r="GR123" s="5"/>
      <c r="GS123" s="5"/>
      <c r="GT123" s="5"/>
      <c r="GU123" s="5"/>
      <c r="GV123" s="5"/>
      <c r="GW123" s="5"/>
      <c r="GX123" s="5"/>
      <c r="GY123" s="5"/>
      <c r="GZ123" s="5"/>
      <c r="HA123" s="5"/>
      <c r="HB123" s="5"/>
      <c r="HC123" s="5"/>
      <c r="HD123" s="5"/>
      <c r="HE123" s="5"/>
      <c r="HF123" s="5"/>
      <c r="HG123" s="5"/>
      <c r="HH123" s="5"/>
      <c r="HI123" s="5"/>
      <c r="HJ123" s="5"/>
      <c r="HK123" s="5"/>
      <c r="HL123" s="5"/>
      <c r="HM123" s="5"/>
      <c r="HN123" s="5"/>
      <c r="HO123" s="5"/>
      <c r="HP123" s="5"/>
      <c r="HQ123" s="5"/>
      <c r="HR123" s="5"/>
      <c r="HS123" s="5"/>
      <c r="HT123" s="5"/>
      <c r="HU123" s="5"/>
      <c r="HV123" s="5"/>
      <c r="HW123" s="5"/>
      <c r="HX123" s="5"/>
      <c r="HY123" s="5"/>
      <c r="HZ123" s="5"/>
      <c r="IA123" s="5"/>
      <c r="IB123" s="5"/>
      <c r="IC123" s="5"/>
      <c r="ID123" s="5"/>
      <c r="IE123" s="5"/>
      <c r="IF123" s="5"/>
      <c r="IG123" s="5"/>
      <c r="IH123" s="5"/>
      <c r="II123" s="5"/>
      <c r="IJ123" s="5"/>
      <c r="IK123" s="5"/>
      <c r="IL123" s="5"/>
      <c r="IM123" s="5"/>
      <c r="IN123" s="5"/>
      <c r="IO123" s="5"/>
      <c r="IP123" s="5"/>
      <c r="IQ123" s="5"/>
      <c r="IR123" s="5"/>
      <c r="IS123" s="5"/>
      <c r="IT123" s="5"/>
      <c r="IU123" s="5"/>
      <c r="IV123" s="5"/>
      <c r="IW123" s="5"/>
      <c r="IX123" s="5"/>
      <c r="IY123" s="5"/>
      <c r="IZ123" s="5"/>
      <c r="JA123" s="5"/>
      <c r="JB123" s="5"/>
      <c r="JC123" s="5"/>
      <c r="JD123" s="5"/>
      <c r="JE123" s="5"/>
      <c r="JF123" s="5"/>
      <c r="JG123" s="5"/>
      <c r="JH123" s="5"/>
      <c r="JI123" s="5"/>
      <c r="JJ123" s="5"/>
      <c r="JK123" s="5"/>
      <c r="JL123" s="5"/>
      <c r="JM123" s="5"/>
      <c r="JN123" s="5"/>
      <c r="JO123" s="5"/>
      <c r="JP123" s="5"/>
      <c r="JQ123" s="5"/>
      <c r="JR123" s="5"/>
      <c r="JS123" s="5"/>
      <c r="JT123" s="5"/>
      <c r="JU123" s="5"/>
      <c r="JV123" s="5"/>
      <c r="JW123" s="5"/>
      <c r="JX123" s="5"/>
      <c r="JY123" s="5"/>
      <c r="JZ123" s="5"/>
      <c r="KA123" s="5"/>
      <c r="KB123" s="5"/>
      <c r="KC123" s="5"/>
      <c r="KD123" s="5"/>
      <c r="KE123" s="5"/>
      <c r="KF123" s="5"/>
      <c r="KG123" s="5"/>
      <c r="KH123" s="5"/>
      <c r="KI123" s="5"/>
      <c r="KJ123" s="5"/>
      <c r="KK123" s="5"/>
      <c r="KL123" s="5"/>
      <c r="KM123" s="5"/>
      <c r="KN123" s="5"/>
      <c r="KO123" s="5"/>
      <c r="KP123" s="5"/>
      <c r="KQ123" s="5"/>
      <c r="KR123" s="5"/>
      <c r="KS123" s="5"/>
      <c r="KT123" s="5"/>
      <c r="KU123" s="5"/>
      <c r="KV123" s="5"/>
      <c r="KW123" s="5"/>
      <c r="KX123" s="5"/>
      <c r="KY123" s="5"/>
      <c r="KZ123" s="5"/>
      <c r="LA123" s="5"/>
      <c r="LB123" s="5"/>
      <c r="LC123" s="5"/>
      <c r="LD123" s="5"/>
      <c r="LE123" s="5"/>
      <c r="LF123" s="5"/>
      <c r="LG123" s="5"/>
      <c r="LH123" s="5"/>
      <c r="LI123" s="5"/>
      <c r="LJ123" s="5"/>
      <c r="LK123" s="5"/>
      <c r="LL123" s="5"/>
      <c r="LM123" s="5"/>
      <c r="LN123" s="5"/>
      <c r="LO123" s="5"/>
      <c r="LP123" s="5"/>
      <c r="LQ123" s="5"/>
      <c r="LR123" s="5"/>
      <c r="LS123" s="5"/>
      <c r="LT123" s="5"/>
      <c r="LU123" s="5"/>
      <c r="LV123" s="5"/>
      <c r="LW123" s="5"/>
      <c r="LX123" s="5"/>
      <c r="LY123" s="5"/>
      <c r="LZ123" s="5"/>
      <c r="MA123" s="5"/>
      <c r="MB123" s="5"/>
      <c r="MC123" s="5"/>
      <c r="MD123" s="5"/>
      <c r="ME123" s="5"/>
      <c r="MF123" s="5"/>
      <c r="MG123" s="5"/>
      <c r="MH123" s="5"/>
      <c r="MI123" s="5"/>
      <c r="MJ123" s="5"/>
      <c r="MK123" s="5"/>
      <c r="ML123" s="5"/>
      <c r="MM123" s="5"/>
      <c r="MN123" s="5"/>
      <c r="MO123" s="5"/>
      <c r="MP123" s="5"/>
      <c r="MQ123" s="5"/>
      <c r="MR123" s="5"/>
      <c r="MS123" s="5"/>
      <c r="MT123" s="5"/>
      <c r="MU123" s="5"/>
      <c r="MV123" s="5"/>
      <c r="MW123" s="5"/>
      <c r="MX123" s="5"/>
      <c r="MY123" s="5"/>
      <c r="MZ123" s="5"/>
      <c r="NA123" s="5"/>
      <c r="NB123" s="5"/>
      <c r="NC123" s="5"/>
      <c r="ND123" s="5"/>
      <c r="NE123" s="5"/>
      <c r="NF123" s="5"/>
      <c r="NG123" s="5"/>
      <c r="NH123" s="5"/>
      <c r="NI123" s="5"/>
      <c r="NJ123" s="5"/>
      <c r="NK123" s="5"/>
      <c r="NL123" s="5"/>
      <c r="NM123" s="5"/>
      <c r="NN123" s="5"/>
      <c r="NO123" s="5"/>
      <c r="NP123" s="5"/>
      <c r="NQ123" s="5"/>
      <c r="NR123" s="5"/>
      <c r="NS123" s="5"/>
      <c r="NT123" s="5"/>
      <c r="NU123" s="5"/>
      <c r="NV123" s="5"/>
      <c r="NW123" s="5"/>
      <c r="NX123" s="5"/>
      <c r="NY123" s="5"/>
      <c r="NZ123" s="5"/>
      <c r="OA123" s="5"/>
      <c r="OB123" s="5"/>
      <c r="OC123" s="5"/>
      <c r="OD123" s="5"/>
      <c r="OE123" s="5"/>
      <c r="OF123" s="5"/>
      <c r="OG123" s="5"/>
      <c r="OH123" s="5"/>
      <c r="OI123" s="5"/>
      <c r="OJ123" s="5"/>
      <c r="OK123" s="5"/>
      <c r="OL123" s="5"/>
      <c r="OM123" s="5"/>
      <c r="ON123" s="5"/>
      <c r="OO123" s="5"/>
      <c r="OP123" s="5"/>
      <c r="OQ123" s="5"/>
      <c r="OR123" s="5"/>
      <c r="OS123" s="5"/>
      <c r="OT123" s="5"/>
      <c r="OU123" s="5"/>
      <c r="OV123" s="5"/>
      <c r="OW123" s="5"/>
      <c r="OX123" s="5"/>
      <c r="OY123" s="5"/>
      <c r="OZ123" s="5"/>
      <c r="PA123" s="5"/>
      <c r="PB123" s="5"/>
      <c r="PC123" s="5"/>
      <c r="PD123" s="5"/>
      <c r="PE123" s="5"/>
      <c r="PF123" s="5"/>
      <c r="PG123" s="5"/>
      <c r="PH123" s="5"/>
      <c r="PI123" s="5"/>
      <c r="PJ123" s="5"/>
      <c r="PK123" s="5"/>
      <c r="PL123" s="5"/>
      <c r="PM123" s="5"/>
      <c r="PN123" s="5"/>
      <c r="PO123" s="5"/>
      <c r="PP123" s="5"/>
      <c r="PQ123" s="5"/>
      <c r="PR123" s="5"/>
      <c r="PS123" s="5"/>
      <c r="PT123" s="5"/>
      <c r="PU123" s="5"/>
      <c r="PV123" s="5"/>
      <c r="PW123" s="5"/>
      <c r="PX123" s="5"/>
      <c r="PY123" s="5"/>
      <c r="PZ123" s="5"/>
      <c r="QA123" s="5"/>
      <c r="QB123" s="5"/>
      <c r="QC123" s="5"/>
      <c r="QD123" s="5"/>
    </row>
    <row r="124" spans="1:446" x14ac:dyDescent="0.25">
      <c r="A124" s="63"/>
      <c r="B124" s="12">
        <v>50</v>
      </c>
      <c r="C124" s="12"/>
      <c r="D124" s="38">
        <v>53</v>
      </c>
      <c r="E124" s="11"/>
      <c r="F124" s="11"/>
      <c r="G124" s="38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  <c r="EW124" s="5"/>
      <c r="EX124" s="5"/>
      <c r="EY124" s="5"/>
      <c r="EZ124" s="5"/>
      <c r="FA124" s="5"/>
      <c r="FB124" s="5"/>
      <c r="FC124" s="5"/>
      <c r="FD124" s="5"/>
      <c r="FE124" s="5"/>
      <c r="FF124" s="5"/>
      <c r="FG124" s="5"/>
      <c r="FH124" s="5"/>
      <c r="FI124" s="5"/>
      <c r="FJ124" s="5"/>
      <c r="FK124" s="5"/>
      <c r="FL124" s="5"/>
      <c r="FM124" s="5"/>
      <c r="FN124" s="5"/>
      <c r="FO124" s="5"/>
      <c r="FP124" s="5"/>
      <c r="FQ124" s="5"/>
      <c r="FR124" s="5"/>
      <c r="FS124" s="5"/>
      <c r="FT124" s="5"/>
      <c r="FU124" s="5"/>
      <c r="FV124" s="5"/>
      <c r="FW124" s="5"/>
      <c r="FX124" s="5"/>
      <c r="FY124" s="5"/>
      <c r="FZ124" s="5"/>
      <c r="GA124" s="5"/>
      <c r="GB124" s="5"/>
      <c r="GC124" s="5"/>
      <c r="GD124" s="5"/>
      <c r="GE124" s="5"/>
      <c r="GF124" s="5"/>
      <c r="GG124" s="5"/>
      <c r="GH124" s="5"/>
      <c r="GI124" s="5"/>
      <c r="GJ124" s="5"/>
      <c r="GK124" s="5"/>
      <c r="GL124" s="5"/>
      <c r="GM124" s="5"/>
      <c r="GN124" s="5"/>
      <c r="GO124" s="5"/>
      <c r="GP124" s="5"/>
      <c r="GQ124" s="5"/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  <c r="HE124" s="5"/>
      <c r="HF124" s="5"/>
      <c r="HG124" s="5"/>
      <c r="HH124" s="5"/>
      <c r="HI124" s="5"/>
      <c r="HJ124" s="5"/>
      <c r="HK124" s="5"/>
      <c r="HL124" s="5"/>
      <c r="HM124" s="5"/>
      <c r="HN124" s="5"/>
      <c r="HO124" s="5"/>
      <c r="HP124" s="5"/>
      <c r="HQ124" s="5"/>
      <c r="HR124" s="5"/>
      <c r="HS124" s="5"/>
      <c r="HT124" s="5"/>
      <c r="HU124" s="5"/>
      <c r="HV124" s="5"/>
      <c r="HW124" s="5"/>
      <c r="HX124" s="5"/>
      <c r="HY124" s="5"/>
      <c r="HZ124" s="5"/>
      <c r="IA124" s="5"/>
      <c r="IB124" s="5"/>
      <c r="IC124" s="5"/>
      <c r="ID124" s="5"/>
      <c r="IE124" s="5"/>
      <c r="IF124" s="5"/>
      <c r="IG124" s="5"/>
      <c r="IH124" s="5"/>
      <c r="II124" s="5"/>
      <c r="IJ124" s="5"/>
      <c r="IK124" s="5"/>
      <c r="IL124" s="5"/>
      <c r="IM124" s="5"/>
      <c r="IN124" s="5"/>
      <c r="IO124" s="5"/>
      <c r="IP124" s="5"/>
      <c r="IQ124" s="5"/>
      <c r="IR124" s="5"/>
      <c r="IS124" s="5"/>
      <c r="IT124" s="5"/>
      <c r="IU124" s="5"/>
      <c r="IV124" s="5"/>
      <c r="IW124" s="5"/>
      <c r="IX124" s="5"/>
      <c r="IY124" s="5"/>
      <c r="IZ124" s="5"/>
      <c r="JA124" s="5"/>
      <c r="JB124" s="5"/>
      <c r="JC124" s="5"/>
      <c r="JD124" s="5"/>
      <c r="JE124" s="5"/>
      <c r="JF124" s="5"/>
      <c r="JG124" s="5"/>
      <c r="JH124" s="5"/>
      <c r="JI124" s="5"/>
      <c r="JJ124" s="5"/>
      <c r="JK124" s="5"/>
      <c r="JL124" s="5"/>
      <c r="JM124" s="5"/>
      <c r="JN124" s="5"/>
      <c r="JO124" s="5"/>
      <c r="JP124" s="5"/>
      <c r="JQ124" s="5"/>
      <c r="JR124" s="5"/>
      <c r="JS124" s="5"/>
      <c r="JT124" s="5"/>
      <c r="JU124" s="5"/>
      <c r="JV124" s="5"/>
      <c r="JW124" s="5"/>
      <c r="JX124" s="5"/>
      <c r="JY124" s="5"/>
      <c r="JZ124" s="5"/>
      <c r="KA124" s="5"/>
      <c r="KB124" s="5"/>
      <c r="KC124" s="5"/>
      <c r="KD124" s="5"/>
      <c r="KE124" s="5"/>
      <c r="KF124" s="5"/>
      <c r="KG124" s="5"/>
      <c r="KH124" s="5"/>
      <c r="KI124" s="5"/>
      <c r="KJ124" s="5"/>
      <c r="KK124" s="5"/>
      <c r="KL124" s="5"/>
      <c r="KM124" s="5"/>
      <c r="KN124" s="5"/>
      <c r="KO124" s="5"/>
      <c r="KP124" s="5"/>
      <c r="KQ124" s="5"/>
      <c r="KR124" s="5"/>
      <c r="KS124" s="5"/>
      <c r="KT124" s="5"/>
      <c r="KU124" s="5"/>
      <c r="KV124" s="5"/>
      <c r="KW124" s="5"/>
      <c r="KX124" s="5"/>
      <c r="KY124" s="5"/>
      <c r="KZ124" s="5"/>
      <c r="LA124" s="5"/>
      <c r="LB124" s="5"/>
      <c r="LC124" s="5"/>
      <c r="LD124" s="5"/>
      <c r="LE124" s="5"/>
      <c r="LF124" s="5"/>
      <c r="LG124" s="5"/>
      <c r="LH124" s="5"/>
      <c r="LI124" s="5"/>
      <c r="LJ124" s="5"/>
      <c r="LK124" s="5"/>
      <c r="LL124" s="5"/>
      <c r="LM124" s="5"/>
      <c r="LN124" s="5"/>
      <c r="LO124" s="5"/>
      <c r="LP124" s="5"/>
      <c r="LQ124" s="5"/>
      <c r="LR124" s="5"/>
      <c r="LS124" s="5"/>
      <c r="LT124" s="5"/>
      <c r="LU124" s="5"/>
      <c r="LV124" s="5"/>
      <c r="LW124" s="5"/>
      <c r="LX124" s="5"/>
      <c r="LY124" s="5"/>
      <c r="LZ124" s="5"/>
      <c r="MA124" s="5"/>
      <c r="MB124" s="5"/>
      <c r="MC124" s="5"/>
      <c r="MD124" s="5"/>
      <c r="ME124" s="5"/>
      <c r="MF124" s="5"/>
      <c r="MG124" s="5"/>
      <c r="MH124" s="5"/>
      <c r="MI124" s="5"/>
      <c r="MJ124" s="5"/>
      <c r="MK124" s="5"/>
      <c r="ML124" s="5"/>
      <c r="MM124" s="5"/>
      <c r="MN124" s="5"/>
      <c r="MO124" s="5"/>
      <c r="MP124" s="5"/>
      <c r="MQ124" s="5"/>
      <c r="MR124" s="5"/>
      <c r="MS124" s="5"/>
      <c r="MT124" s="5"/>
      <c r="MU124" s="5"/>
      <c r="MV124" s="5"/>
      <c r="MW124" s="5"/>
      <c r="MX124" s="5"/>
      <c r="MY124" s="5"/>
      <c r="MZ124" s="5"/>
      <c r="NA124" s="5"/>
      <c r="NB124" s="5"/>
      <c r="NC124" s="5"/>
      <c r="ND124" s="5"/>
      <c r="NE124" s="5"/>
      <c r="NF124" s="5"/>
      <c r="NG124" s="5"/>
      <c r="NH124" s="5"/>
      <c r="NI124" s="5"/>
      <c r="NJ124" s="5"/>
      <c r="NK124" s="5"/>
      <c r="NL124" s="5"/>
      <c r="NM124" s="5"/>
      <c r="NN124" s="5"/>
      <c r="NO124" s="5"/>
      <c r="NP124" s="5"/>
      <c r="NQ124" s="5"/>
      <c r="NR124" s="5"/>
      <c r="NS124" s="5"/>
      <c r="NT124" s="5"/>
      <c r="NU124" s="5"/>
      <c r="NV124" s="5"/>
      <c r="NW124" s="5"/>
      <c r="NX124" s="5"/>
      <c r="NY124" s="5"/>
      <c r="NZ124" s="5"/>
      <c r="OA124" s="5"/>
      <c r="OB124" s="5"/>
      <c r="OC124" s="5"/>
      <c r="OD124" s="5"/>
      <c r="OE124" s="5"/>
      <c r="OF124" s="5"/>
      <c r="OG124" s="5"/>
      <c r="OH124" s="5"/>
      <c r="OI124" s="5"/>
      <c r="OJ124" s="5"/>
      <c r="OK124" s="5"/>
      <c r="OL124" s="5"/>
      <c r="OM124" s="5"/>
      <c r="ON124" s="5"/>
      <c r="OO124" s="5"/>
      <c r="OP124" s="5"/>
      <c r="OQ124" s="5"/>
      <c r="OR124" s="5"/>
      <c r="OS124" s="5"/>
      <c r="OT124" s="5"/>
      <c r="OU124" s="5"/>
      <c r="OV124" s="5"/>
      <c r="OW124" s="5"/>
      <c r="OX124" s="5"/>
      <c r="OY124" s="5"/>
      <c r="OZ124" s="5"/>
      <c r="PA124" s="5"/>
      <c r="PB124" s="5"/>
      <c r="PC124" s="5"/>
      <c r="PD124" s="5"/>
      <c r="PE124" s="5"/>
      <c r="PF124" s="5"/>
      <c r="PG124" s="5"/>
      <c r="PH124" s="5"/>
      <c r="PI124" s="5"/>
      <c r="PJ124" s="5"/>
      <c r="PK124" s="5"/>
      <c r="PL124" s="5"/>
      <c r="PM124" s="5"/>
      <c r="PN124" s="5"/>
      <c r="PO124" s="5"/>
      <c r="PP124" s="5"/>
      <c r="PQ124" s="5"/>
      <c r="PR124" s="5"/>
      <c r="PS124" s="5"/>
      <c r="PT124" s="5"/>
      <c r="PU124" s="5"/>
      <c r="PV124" s="5"/>
      <c r="PW124" s="5"/>
      <c r="PX124" s="5"/>
      <c r="PY124" s="5"/>
      <c r="PZ124" s="5"/>
      <c r="QA124" s="5"/>
      <c r="QB124" s="5"/>
      <c r="QC124" s="5"/>
      <c r="QD124" s="5"/>
    </row>
    <row r="125" spans="1:446" x14ac:dyDescent="0.25">
      <c r="A125" s="87"/>
      <c r="B125" s="23">
        <v>42</v>
      </c>
      <c r="C125" s="23"/>
      <c r="D125" s="91">
        <v>45</v>
      </c>
      <c r="E125" s="22"/>
      <c r="F125" s="22"/>
      <c r="G125" s="91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 s="5"/>
      <c r="HK125" s="5"/>
      <c r="HL125" s="5"/>
      <c r="HM125" s="5"/>
      <c r="HN125" s="5"/>
      <c r="HO125" s="5"/>
      <c r="HP125" s="5"/>
      <c r="HQ125" s="5"/>
      <c r="HR125" s="5"/>
      <c r="HS125" s="5"/>
      <c r="HT125" s="5"/>
      <c r="HU125" s="5"/>
      <c r="HV125" s="5"/>
      <c r="HW125" s="5"/>
      <c r="HX125" s="5"/>
      <c r="HY125" s="5"/>
      <c r="HZ125" s="5"/>
      <c r="IA125" s="5"/>
      <c r="IB125" s="5"/>
      <c r="IC125" s="5"/>
      <c r="ID125" s="5"/>
      <c r="IE125" s="5"/>
      <c r="IF125" s="5"/>
      <c r="IG125" s="5"/>
      <c r="IH125" s="5"/>
      <c r="II125" s="5"/>
      <c r="IJ125" s="5"/>
      <c r="IK125" s="5"/>
      <c r="IL125" s="5"/>
      <c r="IM125" s="5"/>
      <c r="IN125" s="5"/>
      <c r="IO125" s="5"/>
      <c r="IP125" s="5"/>
      <c r="IQ125" s="5"/>
      <c r="IR125" s="5"/>
      <c r="IS125" s="5"/>
      <c r="IT125" s="5"/>
      <c r="IU125" s="5"/>
      <c r="IV125" s="5"/>
      <c r="IW125" s="5"/>
      <c r="IX125" s="5"/>
      <c r="IY125" s="5"/>
      <c r="IZ125" s="5"/>
      <c r="JA125" s="5"/>
      <c r="JB125" s="5"/>
      <c r="JC125" s="5"/>
      <c r="JD125" s="5"/>
      <c r="JE125" s="5"/>
      <c r="JF125" s="5"/>
      <c r="JG125" s="5"/>
      <c r="JH125" s="5"/>
      <c r="JI125" s="5"/>
      <c r="JJ125" s="5"/>
      <c r="JK125" s="5"/>
      <c r="JL125" s="5"/>
      <c r="JM125" s="5"/>
      <c r="JN125" s="5"/>
      <c r="JO125" s="5"/>
      <c r="JP125" s="5"/>
      <c r="JQ125" s="5"/>
      <c r="JR125" s="5"/>
      <c r="JS125" s="5"/>
      <c r="JT125" s="5"/>
      <c r="JU125" s="5"/>
      <c r="JV125" s="5"/>
      <c r="JW125" s="5"/>
      <c r="JX125" s="5"/>
      <c r="JY125" s="5"/>
      <c r="JZ125" s="5"/>
      <c r="KA125" s="5"/>
      <c r="KB125" s="5"/>
      <c r="KC125" s="5"/>
      <c r="KD125" s="5"/>
      <c r="KE125" s="5"/>
      <c r="KF125" s="5"/>
      <c r="KG125" s="5"/>
      <c r="KH125" s="5"/>
      <c r="KI125" s="5"/>
      <c r="KJ125" s="5"/>
      <c r="KK125" s="5"/>
      <c r="KL125" s="5"/>
      <c r="KM125" s="5"/>
      <c r="KN125" s="5"/>
      <c r="KO125" s="5"/>
      <c r="KP125" s="5"/>
      <c r="KQ125" s="5"/>
      <c r="KR125" s="5"/>
      <c r="KS125" s="5"/>
      <c r="KT125" s="5"/>
      <c r="KU125" s="5"/>
      <c r="KV125" s="5"/>
      <c r="KW125" s="5"/>
      <c r="KX125" s="5"/>
      <c r="KY125" s="5"/>
      <c r="KZ125" s="5"/>
      <c r="LA125" s="5"/>
      <c r="LB125" s="5"/>
      <c r="LC125" s="5"/>
      <c r="LD125" s="5"/>
      <c r="LE125" s="5"/>
      <c r="LF125" s="5"/>
      <c r="LG125" s="5"/>
      <c r="LH125" s="5"/>
      <c r="LI125" s="5"/>
      <c r="LJ125" s="5"/>
      <c r="LK125" s="5"/>
      <c r="LL125" s="5"/>
      <c r="LM125" s="5"/>
      <c r="LN125" s="5"/>
      <c r="LO125" s="5"/>
      <c r="LP125" s="5"/>
      <c r="LQ125" s="5"/>
      <c r="LR125" s="5"/>
      <c r="LS125" s="5"/>
      <c r="LT125" s="5"/>
      <c r="LU125" s="5"/>
      <c r="LV125" s="5"/>
      <c r="LW125" s="5"/>
      <c r="LX125" s="5"/>
      <c r="LY125" s="5"/>
      <c r="LZ125" s="5"/>
      <c r="MA125" s="5"/>
      <c r="MB125" s="5"/>
      <c r="MC125" s="5"/>
      <c r="MD125" s="5"/>
      <c r="ME125" s="5"/>
      <c r="MF125" s="5"/>
      <c r="MG125" s="5"/>
      <c r="MH125" s="5"/>
      <c r="MI125" s="5"/>
      <c r="MJ125" s="5"/>
      <c r="MK125" s="5"/>
      <c r="ML125" s="5"/>
      <c r="MM125" s="5"/>
      <c r="MN125" s="5"/>
      <c r="MO125" s="5"/>
      <c r="MP125" s="5"/>
      <c r="MQ125" s="5"/>
      <c r="MR125" s="5"/>
      <c r="MS125" s="5"/>
      <c r="MT125" s="5"/>
      <c r="MU125" s="5"/>
      <c r="MV125" s="5"/>
      <c r="MW125" s="5"/>
      <c r="MX125" s="5"/>
      <c r="MY125" s="5"/>
      <c r="MZ125" s="5"/>
      <c r="NA125" s="5"/>
      <c r="NB125" s="5"/>
      <c r="NC125" s="5"/>
      <c r="ND125" s="5"/>
      <c r="NE125" s="5"/>
      <c r="NF125" s="5"/>
      <c r="NG125" s="5"/>
      <c r="NH125" s="5"/>
      <c r="NI125" s="5"/>
      <c r="NJ125" s="5"/>
      <c r="NK125" s="5"/>
      <c r="NL125" s="5"/>
      <c r="NM125" s="5"/>
      <c r="NN125" s="5"/>
      <c r="NO125" s="5"/>
      <c r="NP125" s="5"/>
      <c r="NQ125" s="5"/>
      <c r="NR125" s="5"/>
      <c r="NS125" s="5"/>
      <c r="NT125" s="5"/>
      <c r="NU125" s="5"/>
      <c r="NV125" s="5"/>
      <c r="NW125" s="5"/>
      <c r="NX125" s="5"/>
      <c r="NY125" s="5"/>
      <c r="NZ125" s="5"/>
      <c r="OA125" s="5"/>
      <c r="OB125" s="5"/>
      <c r="OC125" s="5"/>
      <c r="OD125" s="5"/>
      <c r="OE125" s="5"/>
      <c r="OF125" s="5"/>
      <c r="OG125" s="5"/>
      <c r="OH125" s="5"/>
      <c r="OI125" s="5"/>
      <c r="OJ125" s="5"/>
      <c r="OK125" s="5"/>
      <c r="OL125" s="5"/>
      <c r="OM125" s="5"/>
      <c r="ON125" s="5"/>
      <c r="OO125" s="5"/>
      <c r="OP125" s="5"/>
      <c r="OQ125" s="5"/>
      <c r="OR125" s="5"/>
      <c r="OS125" s="5"/>
      <c r="OT125" s="5"/>
      <c r="OU125" s="5"/>
      <c r="OV125" s="5"/>
      <c r="OW125" s="5"/>
      <c r="OX125" s="5"/>
      <c r="OY125" s="5"/>
      <c r="OZ125" s="5"/>
      <c r="PA125" s="5"/>
      <c r="PB125" s="5"/>
      <c r="PC125" s="5"/>
      <c r="PD125" s="5"/>
      <c r="PE125" s="5"/>
      <c r="PF125" s="5"/>
      <c r="PG125" s="5"/>
      <c r="PH125" s="5"/>
      <c r="PI125" s="5"/>
      <c r="PJ125" s="5"/>
      <c r="PK125" s="5"/>
      <c r="PL125" s="5"/>
      <c r="PM125" s="5"/>
      <c r="PN125" s="5"/>
      <c r="PO125" s="5"/>
      <c r="PP125" s="5"/>
      <c r="PQ125" s="5"/>
      <c r="PR125" s="5"/>
      <c r="PS125" s="5"/>
      <c r="PT125" s="5"/>
      <c r="PU125" s="5"/>
      <c r="PV125" s="5"/>
      <c r="PW125" s="5"/>
      <c r="PX125" s="5"/>
      <c r="PY125" s="5"/>
      <c r="PZ125" s="5"/>
      <c r="QA125" s="5"/>
      <c r="QB125" s="5"/>
      <c r="QC125" s="5"/>
      <c r="QD125" s="5"/>
    </row>
    <row r="126" spans="1:446" ht="23.25" x14ac:dyDescent="0.25">
      <c r="A126" s="63" t="s">
        <v>33</v>
      </c>
      <c r="B126" s="94">
        <v>50</v>
      </c>
      <c r="C126" s="12">
        <v>70</v>
      </c>
      <c r="D126" s="38">
        <v>52</v>
      </c>
      <c r="E126" s="55">
        <f>LARGE($D$126:$D$147,1)</f>
        <v>53</v>
      </c>
      <c r="F126" s="93">
        <f>AVERAGE(E126:E136)</f>
        <v>52.090909090909093</v>
      </c>
      <c r="G126" s="65">
        <f>2.21*EXP(0.07*F126)</f>
        <v>84.720377055683542</v>
      </c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 s="5"/>
      <c r="HK126" s="5"/>
      <c r="HL126" s="5"/>
      <c r="HM126" s="5"/>
      <c r="HN126" s="5"/>
      <c r="HO126" s="5"/>
      <c r="HP126" s="5"/>
      <c r="HQ126" s="5"/>
      <c r="HR126" s="5"/>
      <c r="HS126" s="5"/>
      <c r="HT126" s="5"/>
      <c r="HU126" s="5"/>
      <c r="HV126" s="5"/>
      <c r="HW126" s="5"/>
      <c r="HX126" s="5"/>
      <c r="HY126" s="5"/>
      <c r="HZ126" s="5"/>
      <c r="IA126" s="5"/>
      <c r="IB126" s="5"/>
      <c r="IC126" s="5"/>
      <c r="ID126" s="5"/>
      <c r="IE126" s="5"/>
      <c r="IF126" s="5"/>
      <c r="IG126" s="5"/>
      <c r="IH126" s="5"/>
      <c r="II126" s="5"/>
      <c r="IJ126" s="5"/>
      <c r="IK126" s="5"/>
      <c r="IL126" s="5"/>
      <c r="IM126" s="5"/>
      <c r="IN126" s="5"/>
      <c r="IO126" s="5"/>
      <c r="IP126" s="5"/>
      <c r="IQ126" s="5"/>
      <c r="IR126" s="5"/>
      <c r="IS126" s="5"/>
      <c r="IT126" s="5"/>
      <c r="IU126" s="5"/>
      <c r="IV126" s="5"/>
      <c r="IW126" s="5"/>
      <c r="IX126" s="5"/>
      <c r="IY126" s="5"/>
      <c r="IZ126" s="5"/>
      <c r="JA126" s="5"/>
      <c r="JB126" s="5"/>
      <c r="JC126" s="5"/>
      <c r="JD126" s="5"/>
      <c r="JE126" s="5"/>
      <c r="JF126" s="5"/>
      <c r="JG126" s="5"/>
      <c r="JH126" s="5"/>
      <c r="JI126" s="5"/>
      <c r="JJ126" s="5"/>
      <c r="JK126" s="5"/>
      <c r="JL126" s="5"/>
      <c r="JM126" s="5"/>
      <c r="JN126" s="5"/>
      <c r="JO126" s="5"/>
      <c r="JP126" s="5"/>
      <c r="JQ126" s="5"/>
      <c r="JR126" s="5"/>
      <c r="JS126" s="5"/>
      <c r="JT126" s="5"/>
      <c r="JU126" s="5"/>
      <c r="JV126" s="5"/>
      <c r="JW126" s="5"/>
      <c r="JX126" s="5"/>
      <c r="JY126" s="5"/>
      <c r="JZ126" s="5"/>
      <c r="KA126" s="5"/>
      <c r="KB126" s="5"/>
      <c r="KC126" s="5"/>
      <c r="KD126" s="5"/>
      <c r="KE126" s="5"/>
      <c r="KF126" s="5"/>
      <c r="KG126" s="5"/>
      <c r="KH126" s="5"/>
      <c r="KI126" s="5"/>
      <c r="KJ126" s="5"/>
      <c r="KK126" s="5"/>
      <c r="KL126" s="5"/>
      <c r="KM126" s="5"/>
      <c r="KN126" s="5"/>
      <c r="KO126" s="5"/>
      <c r="KP126" s="5"/>
      <c r="KQ126" s="5"/>
      <c r="KR126" s="5"/>
      <c r="KS126" s="5"/>
      <c r="KT126" s="5"/>
      <c r="KU126" s="5"/>
      <c r="KV126" s="5"/>
      <c r="KW126" s="5"/>
      <c r="KX126" s="5"/>
      <c r="KY126" s="5"/>
      <c r="KZ126" s="5"/>
      <c r="LA126" s="5"/>
      <c r="LB126" s="5"/>
      <c r="LC126" s="5"/>
      <c r="LD126" s="5"/>
      <c r="LE126" s="5"/>
      <c r="LF126" s="5"/>
      <c r="LG126" s="5"/>
      <c r="LH126" s="5"/>
      <c r="LI126" s="5"/>
      <c r="LJ126" s="5"/>
      <c r="LK126" s="5"/>
      <c r="LL126" s="5"/>
      <c r="LM126" s="5"/>
      <c r="LN126" s="5"/>
      <c r="LO126" s="5"/>
      <c r="LP126" s="5"/>
      <c r="LQ126" s="5"/>
      <c r="LR126" s="5"/>
      <c r="LS126" s="5"/>
      <c r="LT126" s="5"/>
      <c r="LU126" s="5"/>
      <c r="LV126" s="5"/>
      <c r="LW126" s="5"/>
      <c r="LX126" s="5"/>
      <c r="LY126" s="5"/>
      <c r="LZ126" s="5"/>
      <c r="MA126" s="5"/>
      <c r="MB126" s="5"/>
      <c r="MC126" s="5"/>
      <c r="MD126" s="5"/>
      <c r="ME126" s="5"/>
      <c r="MF126" s="5"/>
      <c r="MG126" s="5"/>
      <c r="MH126" s="5"/>
      <c r="MI126" s="5"/>
      <c r="MJ126" s="5"/>
      <c r="MK126" s="5"/>
      <c r="ML126" s="5"/>
      <c r="MM126" s="5"/>
      <c r="MN126" s="5"/>
      <c r="MO126" s="5"/>
      <c r="MP126" s="5"/>
      <c r="MQ126" s="5"/>
      <c r="MR126" s="5"/>
      <c r="MS126" s="5"/>
      <c r="MT126" s="5"/>
      <c r="MU126" s="5"/>
      <c r="MV126" s="5"/>
      <c r="MW126" s="5"/>
      <c r="MX126" s="5"/>
      <c r="MY126" s="5"/>
      <c r="MZ126" s="5"/>
      <c r="NA126" s="5"/>
      <c r="NB126" s="5"/>
      <c r="NC126" s="5"/>
      <c r="ND126" s="5"/>
      <c r="NE126" s="5"/>
      <c r="NF126" s="5"/>
      <c r="NG126" s="5"/>
      <c r="NH126" s="5"/>
      <c r="NI126" s="5"/>
      <c r="NJ126" s="5"/>
      <c r="NK126" s="5"/>
      <c r="NL126" s="5"/>
      <c r="NM126" s="5"/>
      <c r="NN126" s="5"/>
      <c r="NO126" s="5"/>
      <c r="NP126" s="5"/>
      <c r="NQ126" s="5"/>
      <c r="NR126" s="5"/>
      <c r="NS126" s="5"/>
      <c r="NT126" s="5"/>
      <c r="NU126" s="5"/>
      <c r="NV126" s="5"/>
      <c r="NW126" s="5"/>
      <c r="NX126" s="5"/>
      <c r="NY126" s="5"/>
      <c r="NZ126" s="5"/>
      <c r="OA126" s="5"/>
      <c r="OB126" s="5"/>
      <c r="OC126" s="5"/>
      <c r="OD126" s="5"/>
      <c r="OE126" s="5"/>
      <c r="OF126" s="5"/>
      <c r="OG126" s="5"/>
      <c r="OH126" s="5"/>
      <c r="OI126" s="5"/>
      <c r="OJ126" s="5"/>
      <c r="OK126" s="5"/>
      <c r="OL126" s="5"/>
      <c r="OM126" s="5"/>
      <c r="ON126" s="5"/>
      <c r="OO126" s="5"/>
      <c r="OP126" s="5"/>
      <c r="OQ126" s="5"/>
      <c r="OR126" s="5"/>
      <c r="OS126" s="5"/>
      <c r="OT126" s="5"/>
      <c r="OU126" s="5"/>
      <c r="OV126" s="5"/>
      <c r="OW126" s="5"/>
      <c r="OX126" s="5"/>
      <c r="OY126" s="5"/>
      <c r="OZ126" s="5"/>
      <c r="PA126" s="5"/>
      <c r="PB126" s="5"/>
      <c r="PC126" s="5"/>
      <c r="PD126" s="5"/>
      <c r="PE126" s="5"/>
      <c r="PF126" s="5"/>
      <c r="PG126" s="5"/>
      <c r="PH126" s="5"/>
      <c r="PI126" s="5"/>
      <c r="PJ126" s="5"/>
      <c r="PK126" s="5"/>
      <c r="PL126" s="5"/>
      <c r="PM126" s="5"/>
      <c r="PN126" s="5"/>
      <c r="PO126" s="5"/>
      <c r="PP126" s="5"/>
      <c r="PQ126" s="5"/>
      <c r="PR126" s="5"/>
      <c r="PS126" s="5"/>
      <c r="PT126" s="5"/>
      <c r="PU126" s="5"/>
      <c r="PV126" s="5"/>
      <c r="PW126" s="5"/>
      <c r="PX126" s="5"/>
      <c r="PY126" s="5"/>
      <c r="PZ126" s="5"/>
      <c r="QA126" s="5"/>
      <c r="QB126" s="5"/>
      <c r="QC126" s="5"/>
      <c r="QD126" s="5"/>
    </row>
    <row r="127" spans="1:446" x14ac:dyDescent="0.25">
      <c r="A127" s="63"/>
      <c r="B127" s="94">
        <v>43</v>
      </c>
      <c r="C127" s="21"/>
      <c r="D127" s="39">
        <v>46</v>
      </c>
      <c r="E127" s="55">
        <f>LARGE($D$126:$D$147,2)</f>
        <v>53</v>
      </c>
      <c r="F127" s="19"/>
      <c r="G127" s="38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  <c r="ES127" s="5"/>
      <c r="ET127" s="5"/>
      <c r="EU127" s="5"/>
      <c r="EV127" s="5"/>
      <c r="EW127" s="5"/>
      <c r="EX127" s="5"/>
      <c r="EY127" s="5"/>
      <c r="EZ127" s="5"/>
      <c r="FA127" s="5"/>
      <c r="FB127" s="5"/>
      <c r="FC127" s="5"/>
      <c r="FD127" s="5"/>
      <c r="FE127" s="5"/>
      <c r="FF127" s="5"/>
      <c r="FG127" s="5"/>
      <c r="FH127" s="5"/>
      <c r="FI127" s="5"/>
      <c r="FJ127" s="5"/>
      <c r="FK127" s="5"/>
      <c r="FL127" s="5"/>
      <c r="FM127" s="5"/>
      <c r="FN127" s="5"/>
      <c r="FO127" s="5"/>
      <c r="FP127" s="5"/>
      <c r="FQ127" s="5"/>
      <c r="FR127" s="5"/>
      <c r="FS127" s="5"/>
      <c r="FT127" s="5"/>
      <c r="FU127" s="5"/>
      <c r="FV127" s="5"/>
      <c r="FW127" s="5"/>
      <c r="FX127" s="5"/>
      <c r="FY127" s="5"/>
      <c r="FZ127" s="5"/>
      <c r="GA127" s="5"/>
      <c r="GB127" s="5"/>
      <c r="GC127" s="5"/>
      <c r="GD127" s="5"/>
      <c r="GE127" s="5"/>
      <c r="GF127" s="5"/>
      <c r="GG127" s="5"/>
      <c r="GH127" s="5"/>
      <c r="GI127" s="5"/>
      <c r="GJ127" s="5"/>
      <c r="GK127" s="5"/>
      <c r="GL127" s="5"/>
      <c r="GM127" s="5"/>
      <c r="GN127" s="5"/>
      <c r="GO127" s="5"/>
      <c r="GP127" s="5"/>
      <c r="GQ127" s="5"/>
      <c r="GR127" s="5"/>
      <c r="GS127" s="5"/>
      <c r="GT127" s="5"/>
      <c r="GU127" s="5"/>
      <c r="GV127" s="5"/>
      <c r="GW127" s="5"/>
      <c r="GX127" s="5"/>
      <c r="GY127" s="5"/>
      <c r="GZ127" s="5"/>
      <c r="HA127" s="5"/>
      <c r="HB127" s="5"/>
      <c r="HC127" s="5"/>
      <c r="HD127" s="5"/>
      <c r="HE127" s="5"/>
      <c r="HF127" s="5"/>
      <c r="HG127" s="5"/>
      <c r="HH127" s="5"/>
      <c r="HI127" s="5"/>
      <c r="HJ127" s="5"/>
      <c r="HK127" s="5"/>
      <c r="HL127" s="5"/>
      <c r="HM127" s="5"/>
      <c r="HN127" s="5"/>
      <c r="HO127" s="5"/>
      <c r="HP127" s="5"/>
      <c r="HQ127" s="5"/>
      <c r="HR127" s="5"/>
      <c r="HS127" s="5"/>
      <c r="HT127" s="5"/>
      <c r="HU127" s="5"/>
      <c r="HV127" s="5"/>
      <c r="HW127" s="5"/>
      <c r="HX127" s="5"/>
      <c r="HY127" s="5"/>
      <c r="HZ127" s="5"/>
      <c r="IA127" s="5"/>
      <c r="IB127" s="5"/>
      <c r="IC127" s="5"/>
      <c r="ID127" s="5"/>
      <c r="IE127" s="5"/>
      <c r="IF127" s="5"/>
      <c r="IG127" s="5"/>
      <c r="IH127" s="5"/>
      <c r="II127" s="5"/>
      <c r="IJ127" s="5"/>
      <c r="IK127" s="5"/>
      <c r="IL127" s="5"/>
      <c r="IM127" s="5"/>
      <c r="IN127" s="5"/>
      <c r="IO127" s="5"/>
      <c r="IP127" s="5"/>
      <c r="IQ127" s="5"/>
      <c r="IR127" s="5"/>
      <c r="IS127" s="5"/>
      <c r="IT127" s="5"/>
      <c r="IU127" s="5"/>
      <c r="IV127" s="5"/>
      <c r="IW127" s="5"/>
      <c r="IX127" s="5"/>
      <c r="IY127" s="5"/>
      <c r="IZ127" s="5"/>
      <c r="JA127" s="5"/>
      <c r="JB127" s="5"/>
      <c r="JC127" s="5"/>
      <c r="JD127" s="5"/>
      <c r="JE127" s="5"/>
      <c r="JF127" s="5"/>
      <c r="JG127" s="5"/>
      <c r="JH127" s="5"/>
      <c r="JI127" s="5"/>
      <c r="JJ127" s="5"/>
      <c r="JK127" s="5"/>
      <c r="JL127" s="5"/>
      <c r="JM127" s="5"/>
      <c r="JN127" s="5"/>
      <c r="JO127" s="5"/>
      <c r="JP127" s="5"/>
      <c r="JQ127" s="5"/>
      <c r="JR127" s="5"/>
      <c r="JS127" s="5"/>
      <c r="JT127" s="5"/>
      <c r="JU127" s="5"/>
      <c r="JV127" s="5"/>
      <c r="JW127" s="5"/>
      <c r="JX127" s="5"/>
      <c r="JY127" s="5"/>
      <c r="JZ127" s="5"/>
      <c r="KA127" s="5"/>
      <c r="KB127" s="5"/>
      <c r="KC127" s="5"/>
      <c r="KD127" s="5"/>
      <c r="KE127" s="5"/>
      <c r="KF127" s="5"/>
      <c r="KG127" s="5"/>
      <c r="KH127" s="5"/>
      <c r="KI127" s="5"/>
      <c r="KJ127" s="5"/>
      <c r="KK127" s="5"/>
      <c r="KL127" s="5"/>
      <c r="KM127" s="5"/>
      <c r="KN127" s="5"/>
      <c r="KO127" s="5"/>
      <c r="KP127" s="5"/>
      <c r="KQ127" s="5"/>
      <c r="KR127" s="5"/>
      <c r="KS127" s="5"/>
      <c r="KT127" s="5"/>
      <c r="KU127" s="5"/>
      <c r="KV127" s="5"/>
      <c r="KW127" s="5"/>
      <c r="KX127" s="5"/>
      <c r="KY127" s="5"/>
      <c r="KZ127" s="5"/>
      <c r="LA127" s="5"/>
      <c r="LB127" s="5"/>
      <c r="LC127" s="5"/>
      <c r="LD127" s="5"/>
      <c r="LE127" s="5"/>
      <c r="LF127" s="5"/>
      <c r="LG127" s="5"/>
      <c r="LH127" s="5"/>
      <c r="LI127" s="5"/>
      <c r="LJ127" s="5"/>
      <c r="LK127" s="5"/>
      <c r="LL127" s="5"/>
      <c r="LM127" s="5"/>
      <c r="LN127" s="5"/>
      <c r="LO127" s="5"/>
      <c r="LP127" s="5"/>
      <c r="LQ127" s="5"/>
      <c r="LR127" s="5"/>
      <c r="LS127" s="5"/>
      <c r="LT127" s="5"/>
      <c r="LU127" s="5"/>
      <c r="LV127" s="5"/>
      <c r="LW127" s="5"/>
      <c r="LX127" s="5"/>
      <c r="LY127" s="5"/>
      <c r="LZ127" s="5"/>
      <c r="MA127" s="5"/>
      <c r="MB127" s="5"/>
      <c r="MC127" s="5"/>
      <c r="MD127" s="5"/>
      <c r="ME127" s="5"/>
      <c r="MF127" s="5"/>
      <c r="MG127" s="5"/>
      <c r="MH127" s="5"/>
      <c r="MI127" s="5"/>
      <c r="MJ127" s="5"/>
      <c r="MK127" s="5"/>
      <c r="ML127" s="5"/>
      <c r="MM127" s="5"/>
      <c r="MN127" s="5"/>
      <c r="MO127" s="5"/>
      <c r="MP127" s="5"/>
      <c r="MQ127" s="5"/>
      <c r="MR127" s="5"/>
      <c r="MS127" s="5"/>
      <c r="MT127" s="5"/>
      <c r="MU127" s="5"/>
      <c r="MV127" s="5"/>
      <c r="MW127" s="5"/>
      <c r="MX127" s="5"/>
      <c r="MY127" s="5"/>
      <c r="MZ127" s="5"/>
      <c r="NA127" s="5"/>
      <c r="NB127" s="5"/>
      <c r="NC127" s="5"/>
      <c r="ND127" s="5"/>
      <c r="NE127" s="5"/>
      <c r="NF127" s="5"/>
      <c r="NG127" s="5"/>
      <c r="NH127" s="5"/>
      <c r="NI127" s="5"/>
      <c r="NJ127" s="5"/>
      <c r="NK127" s="5"/>
      <c r="NL127" s="5"/>
      <c r="NM127" s="5"/>
      <c r="NN127" s="5"/>
      <c r="NO127" s="5"/>
      <c r="NP127" s="5"/>
      <c r="NQ127" s="5"/>
      <c r="NR127" s="5"/>
      <c r="NS127" s="5"/>
      <c r="NT127" s="5"/>
      <c r="NU127" s="5"/>
      <c r="NV127" s="5"/>
      <c r="NW127" s="5"/>
      <c r="NX127" s="5"/>
      <c r="NY127" s="5"/>
      <c r="NZ127" s="5"/>
      <c r="OA127" s="5"/>
      <c r="OB127" s="5"/>
      <c r="OC127" s="5"/>
      <c r="OD127" s="5"/>
      <c r="OE127" s="5"/>
      <c r="OF127" s="5"/>
      <c r="OG127" s="5"/>
      <c r="OH127" s="5"/>
      <c r="OI127" s="5"/>
      <c r="OJ127" s="5"/>
      <c r="OK127" s="5"/>
      <c r="OL127" s="5"/>
      <c r="OM127" s="5"/>
      <c r="ON127" s="5"/>
      <c r="OO127" s="5"/>
      <c r="OP127" s="5"/>
      <c r="OQ127" s="5"/>
      <c r="OR127" s="5"/>
      <c r="OS127" s="5"/>
      <c r="OT127" s="5"/>
      <c r="OU127" s="5"/>
      <c r="OV127" s="5"/>
      <c r="OW127" s="5"/>
      <c r="OX127" s="5"/>
      <c r="OY127" s="5"/>
      <c r="OZ127" s="5"/>
      <c r="PA127" s="5"/>
      <c r="PB127" s="5"/>
      <c r="PC127" s="5"/>
      <c r="PD127" s="5"/>
      <c r="PE127" s="5"/>
      <c r="PF127" s="5"/>
      <c r="PG127" s="5"/>
      <c r="PH127" s="5"/>
      <c r="PI127" s="5"/>
      <c r="PJ127" s="5"/>
      <c r="PK127" s="5"/>
      <c r="PL127" s="5"/>
      <c r="PM127" s="5"/>
      <c r="PN127" s="5"/>
      <c r="PO127" s="5"/>
      <c r="PP127" s="5"/>
      <c r="PQ127" s="5"/>
      <c r="PR127" s="5"/>
      <c r="PS127" s="5"/>
      <c r="PT127" s="5"/>
      <c r="PU127" s="5"/>
      <c r="PV127" s="5"/>
      <c r="PW127" s="5"/>
      <c r="PX127" s="5"/>
      <c r="PY127" s="5"/>
      <c r="PZ127" s="5"/>
      <c r="QA127" s="5"/>
      <c r="QB127" s="5"/>
      <c r="QC127" s="5"/>
      <c r="QD127" s="5"/>
    </row>
    <row r="128" spans="1:446" x14ac:dyDescent="0.25">
      <c r="A128" s="63"/>
      <c r="B128" s="94">
        <v>52</v>
      </c>
      <c r="C128" s="21"/>
      <c r="D128" s="39">
        <v>53</v>
      </c>
      <c r="E128" s="55">
        <f>LARGE($D$126:$D$147,3)</f>
        <v>53</v>
      </c>
      <c r="F128" s="19"/>
      <c r="G128" s="38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  <c r="EN128" s="5"/>
      <c r="EO128" s="5"/>
      <c r="EP128" s="5"/>
      <c r="EQ128" s="5"/>
      <c r="ER128" s="5"/>
      <c r="ES128" s="5"/>
      <c r="ET128" s="5"/>
      <c r="EU128" s="5"/>
      <c r="EV128" s="5"/>
      <c r="EW128" s="5"/>
      <c r="EX128" s="5"/>
      <c r="EY128" s="5"/>
      <c r="EZ128" s="5"/>
      <c r="FA128" s="5"/>
      <c r="FB128" s="5"/>
      <c r="FC128" s="5"/>
      <c r="FD128" s="5"/>
      <c r="FE128" s="5"/>
      <c r="FF128" s="5"/>
      <c r="FG128" s="5"/>
      <c r="FH128" s="5"/>
      <c r="FI128" s="5"/>
      <c r="FJ128" s="5"/>
      <c r="FK128" s="5"/>
      <c r="FL128" s="5"/>
      <c r="FM128" s="5"/>
      <c r="FN128" s="5"/>
      <c r="FO128" s="5"/>
      <c r="FP128" s="5"/>
      <c r="FQ128" s="5"/>
      <c r="FR128" s="5"/>
      <c r="FS128" s="5"/>
      <c r="FT128" s="5"/>
      <c r="FU128" s="5"/>
      <c r="FV128" s="5"/>
      <c r="FW128" s="5"/>
      <c r="FX128" s="5"/>
      <c r="FY128" s="5"/>
      <c r="FZ128" s="5"/>
      <c r="GA128" s="5"/>
      <c r="GB128" s="5"/>
      <c r="GC128" s="5"/>
      <c r="GD128" s="5"/>
      <c r="GE128" s="5"/>
      <c r="GF128" s="5"/>
      <c r="GG128" s="5"/>
      <c r="GH128" s="5"/>
      <c r="GI128" s="5"/>
      <c r="GJ128" s="5"/>
      <c r="GK128" s="5"/>
      <c r="GL128" s="5"/>
      <c r="GM128" s="5"/>
      <c r="GN128" s="5"/>
      <c r="GO128" s="5"/>
      <c r="GP128" s="5"/>
      <c r="GQ128" s="5"/>
      <c r="GR128" s="5"/>
      <c r="GS128" s="5"/>
      <c r="GT128" s="5"/>
      <c r="GU128" s="5"/>
      <c r="GV128" s="5"/>
      <c r="GW128" s="5"/>
      <c r="GX128" s="5"/>
      <c r="GY128" s="5"/>
      <c r="GZ128" s="5"/>
      <c r="HA128" s="5"/>
      <c r="HB128" s="5"/>
      <c r="HC128" s="5"/>
      <c r="HD128" s="5"/>
      <c r="HE128" s="5"/>
      <c r="HF128" s="5"/>
      <c r="HG128" s="5"/>
      <c r="HH128" s="5"/>
      <c r="HI128" s="5"/>
      <c r="HJ128" s="5"/>
      <c r="HK128" s="5"/>
      <c r="HL128" s="5"/>
      <c r="HM128" s="5"/>
      <c r="HN128" s="5"/>
      <c r="HO128" s="5"/>
      <c r="HP128" s="5"/>
      <c r="HQ128" s="5"/>
      <c r="HR128" s="5"/>
      <c r="HS128" s="5"/>
      <c r="HT128" s="5"/>
      <c r="HU128" s="5"/>
      <c r="HV128" s="5"/>
      <c r="HW128" s="5"/>
      <c r="HX128" s="5"/>
      <c r="HY128" s="5"/>
      <c r="HZ128" s="5"/>
      <c r="IA128" s="5"/>
      <c r="IB128" s="5"/>
      <c r="IC128" s="5"/>
      <c r="ID128" s="5"/>
      <c r="IE128" s="5"/>
      <c r="IF128" s="5"/>
      <c r="IG128" s="5"/>
      <c r="IH128" s="5"/>
      <c r="II128" s="5"/>
      <c r="IJ128" s="5"/>
      <c r="IK128" s="5"/>
      <c r="IL128" s="5"/>
      <c r="IM128" s="5"/>
      <c r="IN128" s="5"/>
      <c r="IO128" s="5"/>
      <c r="IP128" s="5"/>
      <c r="IQ128" s="5"/>
      <c r="IR128" s="5"/>
      <c r="IS128" s="5"/>
      <c r="IT128" s="5"/>
      <c r="IU128" s="5"/>
      <c r="IV128" s="5"/>
      <c r="IW128" s="5"/>
      <c r="IX128" s="5"/>
      <c r="IY128" s="5"/>
      <c r="IZ128" s="5"/>
      <c r="JA128" s="5"/>
      <c r="JB128" s="5"/>
      <c r="JC128" s="5"/>
      <c r="JD128" s="5"/>
      <c r="JE128" s="5"/>
      <c r="JF128" s="5"/>
      <c r="JG128" s="5"/>
      <c r="JH128" s="5"/>
      <c r="JI128" s="5"/>
      <c r="JJ128" s="5"/>
      <c r="JK128" s="5"/>
      <c r="JL128" s="5"/>
      <c r="JM128" s="5"/>
      <c r="JN128" s="5"/>
      <c r="JO128" s="5"/>
      <c r="JP128" s="5"/>
      <c r="JQ128" s="5"/>
      <c r="JR128" s="5"/>
      <c r="JS128" s="5"/>
      <c r="JT128" s="5"/>
      <c r="JU128" s="5"/>
      <c r="JV128" s="5"/>
      <c r="JW128" s="5"/>
      <c r="JX128" s="5"/>
      <c r="JY128" s="5"/>
      <c r="JZ128" s="5"/>
      <c r="KA128" s="5"/>
      <c r="KB128" s="5"/>
      <c r="KC128" s="5"/>
      <c r="KD128" s="5"/>
      <c r="KE128" s="5"/>
      <c r="KF128" s="5"/>
      <c r="KG128" s="5"/>
      <c r="KH128" s="5"/>
      <c r="KI128" s="5"/>
      <c r="KJ128" s="5"/>
      <c r="KK128" s="5"/>
      <c r="KL128" s="5"/>
      <c r="KM128" s="5"/>
      <c r="KN128" s="5"/>
      <c r="KO128" s="5"/>
      <c r="KP128" s="5"/>
      <c r="KQ128" s="5"/>
      <c r="KR128" s="5"/>
      <c r="KS128" s="5"/>
      <c r="KT128" s="5"/>
      <c r="KU128" s="5"/>
      <c r="KV128" s="5"/>
      <c r="KW128" s="5"/>
      <c r="KX128" s="5"/>
      <c r="KY128" s="5"/>
      <c r="KZ128" s="5"/>
      <c r="LA128" s="5"/>
      <c r="LB128" s="5"/>
      <c r="LC128" s="5"/>
      <c r="LD128" s="5"/>
      <c r="LE128" s="5"/>
      <c r="LF128" s="5"/>
      <c r="LG128" s="5"/>
      <c r="LH128" s="5"/>
      <c r="LI128" s="5"/>
      <c r="LJ128" s="5"/>
      <c r="LK128" s="5"/>
      <c r="LL128" s="5"/>
      <c r="LM128" s="5"/>
      <c r="LN128" s="5"/>
      <c r="LO128" s="5"/>
      <c r="LP128" s="5"/>
      <c r="LQ128" s="5"/>
      <c r="LR128" s="5"/>
      <c r="LS128" s="5"/>
      <c r="LT128" s="5"/>
      <c r="LU128" s="5"/>
      <c r="LV128" s="5"/>
      <c r="LW128" s="5"/>
      <c r="LX128" s="5"/>
      <c r="LY128" s="5"/>
      <c r="LZ128" s="5"/>
      <c r="MA128" s="5"/>
      <c r="MB128" s="5"/>
      <c r="MC128" s="5"/>
      <c r="MD128" s="5"/>
      <c r="ME128" s="5"/>
      <c r="MF128" s="5"/>
      <c r="MG128" s="5"/>
      <c r="MH128" s="5"/>
      <c r="MI128" s="5"/>
      <c r="MJ128" s="5"/>
      <c r="MK128" s="5"/>
      <c r="ML128" s="5"/>
      <c r="MM128" s="5"/>
      <c r="MN128" s="5"/>
      <c r="MO128" s="5"/>
      <c r="MP128" s="5"/>
      <c r="MQ128" s="5"/>
      <c r="MR128" s="5"/>
      <c r="MS128" s="5"/>
      <c r="MT128" s="5"/>
      <c r="MU128" s="5"/>
      <c r="MV128" s="5"/>
      <c r="MW128" s="5"/>
      <c r="MX128" s="5"/>
      <c r="MY128" s="5"/>
      <c r="MZ128" s="5"/>
      <c r="NA128" s="5"/>
      <c r="NB128" s="5"/>
      <c r="NC128" s="5"/>
      <c r="ND128" s="5"/>
      <c r="NE128" s="5"/>
      <c r="NF128" s="5"/>
      <c r="NG128" s="5"/>
      <c r="NH128" s="5"/>
      <c r="NI128" s="5"/>
      <c r="NJ128" s="5"/>
      <c r="NK128" s="5"/>
      <c r="NL128" s="5"/>
      <c r="NM128" s="5"/>
      <c r="NN128" s="5"/>
      <c r="NO128" s="5"/>
      <c r="NP128" s="5"/>
      <c r="NQ128" s="5"/>
      <c r="NR128" s="5"/>
      <c r="NS128" s="5"/>
      <c r="NT128" s="5"/>
      <c r="NU128" s="5"/>
      <c r="NV128" s="5"/>
      <c r="NW128" s="5"/>
      <c r="NX128" s="5"/>
      <c r="NY128" s="5"/>
      <c r="NZ128" s="5"/>
      <c r="OA128" s="5"/>
      <c r="OB128" s="5"/>
      <c r="OC128" s="5"/>
      <c r="OD128" s="5"/>
      <c r="OE128" s="5"/>
      <c r="OF128" s="5"/>
      <c r="OG128" s="5"/>
      <c r="OH128" s="5"/>
      <c r="OI128" s="5"/>
      <c r="OJ128" s="5"/>
      <c r="OK128" s="5"/>
      <c r="OL128" s="5"/>
      <c r="OM128" s="5"/>
      <c r="ON128" s="5"/>
      <c r="OO128" s="5"/>
      <c r="OP128" s="5"/>
      <c r="OQ128" s="5"/>
      <c r="OR128" s="5"/>
      <c r="OS128" s="5"/>
      <c r="OT128" s="5"/>
      <c r="OU128" s="5"/>
      <c r="OV128" s="5"/>
      <c r="OW128" s="5"/>
      <c r="OX128" s="5"/>
      <c r="OY128" s="5"/>
      <c r="OZ128" s="5"/>
      <c r="PA128" s="5"/>
      <c r="PB128" s="5"/>
      <c r="PC128" s="5"/>
      <c r="PD128" s="5"/>
      <c r="PE128" s="5"/>
      <c r="PF128" s="5"/>
      <c r="PG128" s="5"/>
      <c r="PH128" s="5"/>
      <c r="PI128" s="5"/>
      <c r="PJ128" s="5"/>
      <c r="PK128" s="5"/>
      <c r="PL128" s="5"/>
      <c r="PM128" s="5"/>
      <c r="PN128" s="5"/>
      <c r="PO128" s="5"/>
      <c r="PP128" s="5"/>
      <c r="PQ128" s="5"/>
      <c r="PR128" s="5"/>
      <c r="PS128" s="5"/>
      <c r="PT128" s="5"/>
      <c r="PU128" s="5"/>
      <c r="PV128" s="5"/>
      <c r="PW128" s="5"/>
      <c r="PX128" s="5"/>
      <c r="PY128" s="5"/>
      <c r="PZ128" s="5"/>
      <c r="QA128" s="5"/>
      <c r="QB128" s="5"/>
      <c r="QC128" s="5"/>
      <c r="QD128" s="5"/>
    </row>
    <row r="129" spans="1:446" x14ac:dyDescent="0.25">
      <c r="A129" s="63"/>
      <c r="B129" s="94">
        <v>50</v>
      </c>
      <c r="C129" s="21"/>
      <c r="D129" s="39">
        <v>52</v>
      </c>
      <c r="E129" s="55">
        <f>LARGE($D$126:$D$147,4)</f>
        <v>53</v>
      </c>
      <c r="F129" s="19"/>
      <c r="G129" s="38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  <c r="IF129" s="5"/>
      <c r="IG129" s="5"/>
      <c r="IH129" s="5"/>
      <c r="II129" s="5"/>
      <c r="IJ129" s="5"/>
      <c r="IK129" s="5"/>
      <c r="IL129" s="5"/>
      <c r="IM129" s="5"/>
      <c r="IN129" s="5"/>
      <c r="IO129" s="5"/>
      <c r="IP129" s="5"/>
      <c r="IQ129" s="5"/>
      <c r="IR129" s="5"/>
      <c r="IS129" s="5"/>
      <c r="IT129" s="5"/>
      <c r="IU129" s="5"/>
      <c r="IV129" s="5"/>
      <c r="IW129" s="5"/>
      <c r="IX129" s="5"/>
      <c r="IY129" s="5"/>
      <c r="IZ129" s="5"/>
      <c r="JA129" s="5"/>
      <c r="JB129" s="5"/>
      <c r="JC129" s="5"/>
      <c r="JD129" s="5"/>
      <c r="JE129" s="5"/>
      <c r="JF129" s="5"/>
      <c r="JG129" s="5"/>
      <c r="JH129" s="5"/>
      <c r="JI129" s="5"/>
      <c r="JJ129" s="5"/>
      <c r="JK129" s="5"/>
      <c r="JL129" s="5"/>
      <c r="JM129" s="5"/>
      <c r="JN129" s="5"/>
      <c r="JO129" s="5"/>
      <c r="JP129" s="5"/>
      <c r="JQ129" s="5"/>
      <c r="JR129" s="5"/>
      <c r="JS129" s="5"/>
      <c r="JT129" s="5"/>
      <c r="JU129" s="5"/>
      <c r="JV129" s="5"/>
      <c r="JW129" s="5"/>
      <c r="JX129" s="5"/>
      <c r="JY129" s="5"/>
      <c r="JZ129" s="5"/>
      <c r="KA129" s="5"/>
      <c r="KB129" s="5"/>
      <c r="KC129" s="5"/>
      <c r="KD129" s="5"/>
      <c r="KE129" s="5"/>
      <c r="KF129" s="5"/>
      <c r="KG129" s="5"/>
      <c r="KH129" s="5"/>
      <c r="KI129" s="5"/>
      <c r="KJ129" s="5"/>
      <c r="KK129" s="5"/>
      <c r="KL129" s="5"/>
      <c r="KM129" s="5"/>
      <c r="KN129" s="5"/>
      <c r="KO129" s="5"/>
      <c r="KP129" s="5"/>
      <c r="KQ129" s="5"/>
      <c r="KR129" s="5"/>
      <c r="KS129" s="5"/>
      <c r="KT129" s="5"/>
      <c r="KU129" s="5"/>
      <c r="KV129" s="5"/>
      <c r="KW129" s="5"/>
      <c r="KX129" s="5"/>
      <c r="KY129" s="5"/>
      <c r="KZ129" s="5"/>
      <c r="LA129" s="5"/>
      <c r="LB129" s="5"/>
      <c r="LC129" s="5"/>
      <c r="LD129" s="5"/>
      <c r="LE129" s="5"/>
      <c r="LF129" s="5"/>
      <c r="LG129" s="5"/>
      <c r="LH129" s="5"/>
      <c r="LI129" s="5"/>
      <c r="LJ129" s="5"/>
      <c r="LK129" s="5"/>
      <c r="LL129" s="5"/>
      <c r="LM129" s="5"/>
      <c r="LN129" s="5"/>
      <c r="LO129" s="5"/>
      <c r="LP129" s="5"/>
      <c r="LQ129" s="5"/>
      <c r="LR129" s="5"/>
      <c r="LS129" s="5"/>
      <c r="LT129" s="5"/>
      <c r="LU129" s="5"/>
      <c r="LV129" s="5"/>
      <c r="LW129" s="5"/>
      <c r="LX129" s="5"/>
      <c r="LY129" s="5"/>
      <c r="LZ129" s="5"/>
      <c r="MA129" s="5"/>
      <c r="MB129" s="5"/>
      <c r="MC129" s="5"/>
      <c r="MD129" s="5"/>
      <c r="ME129" s="5"/>
      <c r="MF129" s="5"/>
      <c r="MG129" s="5"/>
      <c r="MH129" s="5"/>
      <c r="MI129" s="5"/>
      <c r="MJ129" s="5"/>
      <c r="MK129" s="5"/>
      <c r="ML129" s="5"/>
      <c r="MM129" s="5"/>
      <c r="MN129" s="5"/>
      <c r="MO129" s="5"/>
      <c r="MP129" s="5"/>
      <c r="MQ129" s="5"/>
      <c r="MR129" s="5"/>
      <c r="MS129" s="5"/>
      <c r="MT129" s="5"/>
      <c r="MU129" s="5"/>
      <c r="MV129" s="5"/>
      <c r="MW129" s="5"/>
      <c r="MX129" s="5"/>
      <c r="MY129" s="5"/>
      <c r="MZ129" s="5"/>
      <c r="NA129" s="5"/>
      <c r="NB129" s="5"/>
      <c r="NC129" s="5"/>
      <c r="ND129" s="5"/>
      <c r="NE129" s="5"/>
      <c r="NF129" s="5"/>
      <c r="NG129" s="5"/>
      <c r="NH129" s="5"/>
      <c r="NI129" s="5"/>
      <c r="NJ129" s="5"/>
      <c r="NK129" s="5"/>
      <c r="NL129" s="5"/>
      <c r="NM129" s="5"/>
      <c r="NN129" s="5"/>
      <c r="NO129" s="5"/>
      <c r="NP129" s="5"/>
      <c r="NQ129" s="5"/>
      <c r="NR129" s="5"/>
      <c r="NS129" s="5"/>
      <c r="NT129" s="5"/>
      <c r="NU129" s="5"/>
      <c r="NV129" s="5"/>
      <c r="NW129" s="5"/>
      <c r="NX129" s="5"/>
      <c r="NY129" s="5"/>
      <c r="NZ129" s="5"/>
      <c r="OA129" s="5"/>
      <c r="OB129" s="5"/>
      <c r="OC129" s="5"/>
      <c r="OD129" s="5"/>
      <c r="OE129" s="5"/>
      <c r="OF129" s="5"/>
      <c r="OG129" s="5"/>
      <c r="OH129" s="5"/>
      <c r="OI129" s="5"/>
      <c r="OJ129" s="5"/>
      <c r="OK129" s="5"/>
      <c r="OL129" s="5"/>
      <c r="OM129" s="5"/>
      <c r="ON129" s="5"/>
      <c r="OO129" s="5"/>
      <c r="OP129" s="5"/>
      <c r="OQ129" s="5"/>
      <c r="OR129" s="5"/>
      <c r="OS129" s="5"/>
      <c r="OT129" s="5"/>
      <c r="OU129" s="5"/>
      <c r="OV129" s="5"/>
      <c r="OW129" s="5"/>
      <c r="OX129" s="5"/>
      <c r="OY129" s="5"/>
      <c r="OZ129" s="5"/>
      <c r="PA129" s="5"/>
      <c r="PB129" s="5"/>
      <c r="PC129" s="5"/>
      <c r="PD129" s="5"/>
      <c r="PE129" s="5"/>
      <c r="PF129" s="5"/>
      <c r="PG129" s="5"/>
      <c r="PH129" s="5"/>
      <c r="PI129" s="5"/>
      <c r="PJ129" s="5"/>
      <c r="PK129" s="5"/>
      <c r="PL129" s="5"/>
      <c r="PM129" s="5"/>
      <c r="PN129" s="5"/>
      <c r="PO129" s="5"/>
      <c r="PP129" s="5"/>
      <c r="PQ129" s="5"/>
      <c r="PR129" s="5"/>
      <c r="PS129" s="5"/>
      <c r="PT129" s="5"/>
      <c r="PU129" s="5"/>
      <c r="PV129" s="5"/>
      <c r="PW129" s="5"/>
      <c r="PX129" s="5"/>
      <c r="PY129" s="5"/>
      <c r="PZ129" s="5"/>
      <c r="QA129" s="5"/>
      <c r="QB129" s="5"/>
      <c r="QC129" s="5"/>
      <c r="QD129" s="5"/>
    </row>
    <row r="130" spans="1:446" x14ac:dyDescent="0.25">
      <c r="A130" s="63"/>
      <c r="B130" s="94">
        <v>52</v>
      </c>
      <c r="C130" s="21"/>
      <c r="D130" s="39">
        <v>53</v>
      </c>
      <c r="E130" s="55">
        <f>LARGE($D$126:$D$147,5)</f>
        <v>52</v>
      </c>
      <c r="F130" s="19"/>
      <c r="G130" s="38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  <c r="EN130" s="5"/>
      <c r="EO130" s="5"/>
      <c r="EP130" s="5"/>
      <c r="EQ130" s="5"/>
      <c r="ER130" s="5"/>
      <c r="ES130" s="5"/>
      <c r="ET130" s="5"/>
      <c r="EU130" s="5"/>
      <c r="EV130" s="5"/>
      <c r="EW130" s="5"/>
      <c r="EX130" s="5"/>
      <c r="EY130" s="5"/>
      <c r="EZ130" s="5"/>
      <c r="FA130" s="5"/>
      <c r="FB130" s="5"/>
      <c r="FC130" s="5"/>
      <c r="FD130" s="5"/>
      <c r="FE130" s="5"/>
      <c r="FF130" s="5"/>
      <c r="FG130" s="5"/>
      <c r="FH130" s="5"/>
      <c r="FI130" s="5"/>
      <c r="FJ130" s="5"/>
      <c r="FK130" s="5"/>
      <c r="FL130" s="5"/>
      <c r="FM130" s="5"/>
      <c r="FN130" s="5"/>
      <c r="FO130" s="5"/>
      <c r="FP130" s="5"/>
      <c r="FQ130" s="5"/>
      <c r="FR130" s="5"/>
      <c r="FS130" s="5"/>
      <c r="FT130" s="5"/>
      <c r="FU130" s="5"/>
      <c r="FV130" s="5"/>
      <c r="FW130" s="5"/>
      <c r="FX130" s="5"/>
      <c r="FY130" s="5"/>
      <c r="FZ130" s="5"/>
      <c r="GA130" s="5"/>
      <c r="GB130" s="5"/>
      <c r="GC130" s="5"/>
      <c r="GD130" s="5"/>
      <c r="GE130" s="5"/>
      <c r="GF130" s="5"/>
      <c r="GG130" s="5"/>
      <c r="GH130" s="5"/>
      <c r="GI130" s="5"/>
      <c r="GJ130" s="5"/>
      <c r="GK130" s="5"/>
      <c r="GL130" s="5"/>
      <c r="GM130" s="5"/>
      <c r="GN130" s="5"/>
      <c r="GO130" s="5"/>
      <c r="GP130" s="5"/>
      <c r="G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E130" s="5"/>
      <c r="HF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  <c r="IA130" s="5"/>
      <c r="IB130" s="5"/>
      <c r="IC130" s="5"/>
      <c r="ID130" s="5"/>
      <c r="IE130" s="5"/>
      <c r="IF130" s="5"/>
      <c r="IG130" s="5"/>
      <c r="IH130" s="5"/>
      <c r="II130" s="5"/>
      <c r="IJ130" s="5"/>
      <c r="IK130" s="5"/>
      <c r="IL130" s="5"/>
      <c r="IM130" s="5"/>
      <c r="IN130" s="5"/>
      <c r="IO130" s="5"/>
      <c r="IP130" s="5"/>
      <c r="IQ130" s="5"/>
      <c r="IR130" s="5"/>
      <c r="IS130" s="5"/>
      <c r="IT130" s="5"/>
      <c r="IU130" s="5"/>
      <c r="IV130" s="5"/>
      <c r="IW130" s="5"/>
      <c r="IX130" s="5"/>
      <c r="IY130" s="5"/>
      <c r="IZ130" s="5"/>
      <c r="JA130" s="5"/>
      <c r="JB130" s="5"/>
      <c r="JC130" s="5"/>
      <c r="JD130" s="5"/>
      <c r="JE130" s="5"/>
      <c r="JF130" s="5"/>
      <c r="JG130" s="5"/>
      <c r="JH130" s="5"/>
      <c r="JI130" s="5"/>
      <c r="JJ130" s="5"/>
      <c r="JK130" s="5"/>
      <c r="JL130" s="5"/>
      <c r="JM130" s="5"/>
      <c r="JN130" s="5"/>
      <c r="JO130" s="5"/>
      <c r="JP130" s="5"/>
      <c r="JQ130" s="5"/>
      <c r="JR130" s="5"/>
      <c r="JS130" s="5"/>
      <c r="JT130" s="5"/>
      <c r="JU130" s="5"/>
      <c r="JV130" s="5"/>
      <c r="JW130" s="5"/>
      <c r="JX130" s="5"/>
      <c r="JY130" s="5"/>
      <c r="JZ130" s="5"/>
      <c r="KA130" s="5"/>
      <c r="KB130" s="5"/>
      <c r="KC130" s="5"/>
      <c r="KD130" s="5"/>
      <c r="KE130" s="5"/>
      <c r="KF130" s="5"/>
      <c r="KG130" s="5"/>
      <c r="KH130" s="5"/>
      <c r="KI130" s="5"/>
      <c r="KJ130" s="5"/>
      <c r="KK130" s="5"/>
      <c r="KL130" s="5"/>
      <c r="KM130" s="5"/>
      <c r="KN130" s="5"/>
      <c r="KO130" s="5"/>
      <c r="KP130" s="5"/>
      <c r="KQ130" s="5"/>
      <c r="KR130" s="5"/>
      <c r="KS130" s="5"/>
      <c r="KT130" s="5"/>
      <c r="KU130" s="5"/>
      <c r="KV130" s="5"/>
      <c r="KW130" s="5"/>
      <c r="KX130" s="5"/>
      <c r="KY130" s="5"/>
      <c r="KZ130" s="5"/>
      <c r="LA130" s="5"/>
      <c r="LB130" s="5"/>
      <c r="LC130" s="5"/>
      <c r="LD130" s="5"/>
      <c r="LE130" s="5"/>
      <c r="LF130" s="5"/>
      <c r="LG130" s="5"/>
      <c r="LH130" s="5"/>
      <c r="LI130" s="5"/>
      <c r="LJ130" s="5"/>
      <c r="LK130" s="5"/>
      <c r="LL130" s="5"/>
      <c r="LM130" s="5"/>
      <c r="LN130" s="5"/>
      <c r="LO130" s="5"/>
      <c r="LP130" s="5"/>
      <c r="LQ130" s="5"/>
      <c r="LR130" s="5"/>
      <c r="LS130" s="5"/>
      <c r="LT130" s="5"/>
      <c r="LU130" s="5"/>
      <c r="LV130" s="5"/>
      <c r="LW130" s="5"/>
      <c r="LX130" s="5"/>
      <c r="LY130" s="5"/>
      <c r="LZ130" s="5"/>
      <c r="MA130" s="5"/>
      <c r="MB130" s="5"/>
      <c r="MC130" s="5"/>
      <c r="MD130" s="5"/>
      <c r="ME130" s="5"/>
      <c r="MF130" s="5"/>
      <c r="MG130" s="5"/>
      <c r="MH130" s="5"/>
      <c r="MI130" s="5"/>
      <c r="MJ130" s="5"/>
      <c r="MK130" s="5"/>
      <c r="ML130" s="5"/>
      <c r="MM130" s="5"/>
      <c r="MN130" s="5"/>
      <c r="MO130" s="5"/>
      <c r="MP130" s="5"/>
      <c r="MQ130" s="5"/>
      <c r="MR130" s="5"/>
      <c r="MS130" s="5"/>
      <c r="MT130" s="5"/>
      <c r="MU130" s="5"/>
      <c r="MV130" s="5"/>
      <c r="MW130" s="5"/>
      <c r="MX130" s="5"/>
      <c r="MY130" s="5"/>
      <c r="MZ130" s="5"/>
      <c r="NA130" s="5"/>
      <c r="NB130" s="5"/>
      <c r="NC130" s="5"/>
      <c r="ND130" s="5"/>
      <c r="NE130" s="5"/>
      <c r="NF130" s="5"/>
      <c r="NG130" s="5"/>
      <c r="NH130" s="5"/>
      <c r="NI130" s="5"/>
      <c r="NJ130" s="5"/>
      <c r="NK130" s="5"/>
      <c r="NL130" s="5"/>
      <c r="NM130" s="5"/>
      <c r="NN130" s="5"/>
      <c r="NO130" s="5"/>
      <c r="NP130" s="5"/>
      <c r="NQ130" s="5"/>
      <c r="NR130" s="5"/>
      <c r="NS130" s="5"/>
      <c r="NT130" s="5"/>
      <c r="NU130" s="5"/>
      <c r="NV130" s="5"/>
      <c r="NW130" s="5"/>
      <c r="NX130" s="5"/>
      <c r="NY130" s="5"/>
      <c r="NZ130" s="5"/>
      <c r="OA130" s="5"/>
      <c r="OB130" s="5"/>
      <c r="OC130" s="5"/>
      <c r="OD130" s="5"/>
      <c r="OE130" s="5"/>
      <c r="OF130" s="5"/>
      <c r="OG130" s="5"/>
      <c r="OH130" s="5"/>
      <c r="OI130" s="5"/>
      <c r="OJ130" s="5"/>
      <c r="OK130" s="5"/>
      <c r="OL130" s="5"/>
      <c r="OM130" s="5"/>
      <c r="ON130" s="5"/>
      <c r="OO130" s="5"/>
      <c r="OP130" s="5"/>
      <c r="OQ130" s="5"/>
      <c r="OR130" s="5"/>
      <c r="OS130" s="5"/>
      <c r="OT130" s="5"/>
      <c r="OU130" s="5"/>
      <c r="OV130" s="5"/>
      <c r="OW130" s="5"/>
      <c r="OX130" s="5"/>
      <c r="OY130" s="5"/>
      <c r="OZ130" s="5"/>
      <c r="PA130" s="5"/>
      <c r="PB130" s="5"/>
      <c r="PC130" s="5"/>
      <c r="PD130" s="5"/>
      <c r="PE130" s="5"/>
      <c r="PF130" s="5"/>
      <c r="PG130" s="5"/>
      <c r="PH130" s="5"/>
      <c r="PI130" s="5"/>
      <c r="PJ130" s="5"/>
      <c r="PK130" s="5"/>
      <c r="PL130" s="5"/>
      <c r="PM130" s="5"/>
      <c r="PN130" s="5"/>
      <c r="PO130" s="5"/>
      <c r="PP130" s="5"/>
      <c r="PQ130" s="5"/>
      <c r="PR130" s="5"/>
      <c r="PS130" s="5"/>
      <c r="PT130" s="5"/>
      <c r="PU130" s="5"/>
      <c r="PV130" s="5"/>
      <c r="PW130" s="5"/>
      <c r="PX130" s="5"/>
      <c r="PY130" s="5"/>
      <c r="PZ130" s="5"/>
      <c r="QA130" s="5"/>
      <c r="QB130" s="5"/>
      <c r="QC130" s="5"/>
      <c r="QD130" s="5"/>
    </row>
    <row r="131" spans="1:446" x14ac:dyDescent="0.25">
      <c r="A131" s="63"/>
      <c r="B131" s="94">
        <v>51</v>
      </c>
      <c r="C131" s="21"/>
      <c r="D131" s="39">
        <v>53</v>
      </c>
      <c r="E131" s="55">
        <f>LARGE($D$126:$D$147,6)</f>
        <v>52</v>
      </c>
      <c r="F131" s="19"/>
      <c r="G131" s="38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  <c r="IP131" s="5"/>
      <c r="IQ131" s="5"/>
      <c r="IR131" s="5"/>
      <c r="IS131" s="5"/>
      <c r="IT131" s="5"/>
      <c r="IU131" s="5"/>
      <c r="IV131" s="5"/>
      <c r="IW131" s="5"/>
      <c r="IX131" s="5"/>
      <c r="IY131" s="5"/>
      <c r="IZ131" s="5"/>
      <c r="JA131" s="5"/>
      <c r="JB131" s="5"/>
      <c r="JC131" s="5"/>
      <c r="JD131" s="5"/>
      <c r="JE131" s="5"/>
      <c r="JF131" s="5"/>
      <c r="JG131" s="5"/>
      <c r="JH131" s="5"/>
      <c r="JI131" s="5"/>
      <c r="JJ131" s="5"/>
      <c r="JK131" s="5"/>
      <c r="JL131" s="5"/>
      <c r="JM131" s="5"/>
      <c r="JN131" s="5"/>
      <c r="JO131" s="5"/>
      <c r="JP131" s="5"/>
      <c r="JQ131" s="5"/>
      <c r="JR131" s="5"/>
      <c r="JS131" s="5"/>
      <c r="JT131" s="5"/>
      <c r="JU131" s="5"/>
      <c r="JV131" s="5"/>
      <c r="JW131" s="5"/>
      <c r="JX131" s="5"/>
      <c r="JY131" s="5"/>
      <c r="JZ131" s="5"/>
      <c r="KA131" s="5"/>
      <c r="KB131" s="5"/>
      <c r="KC131" s="5"/>
      <c r="KD131" s="5"/>
      <c r="KE131" s="5"/>
      <c r="KF131" s="5"/>
      <c r="KG131" s="5"/>
      <c r="KH131" s="5"/>
      <c r="KI131" s="5"/>
      <c r="KJ131" s="5"/>
      <c r="KK131" s="5"/>
      <c r="KL131" s="5"/>
      <c r="KM131" s="5"/>
      <c r="KN131" s="5"/>
      <c r="KO131" s="5"/>
      <c r="KP131" s="5"/>
      <c r="KQ131" s="5"/>
      <c r="KR131" s="5"/>
      <c r="KS131" s="5"/>
      <c r="KT131" s="5"/>
      <c r="KU131" s="5"/>
      <c r="KV131" s="5"/>
      <c r="KW131" s="5"/>
      <c r="KX131" s="5"/>
      <c r="KY131" s="5"/>
      <c r="KZ131" s="5"/>
      <c r="LA131" s="5"/>
      <c r="LB131" s="5"/>
      <c r="LC131" s="5"/>
      <c r="LD131" s="5"/>
      <c r="LE131" s="5"/>
      <c r="LF131" s="5"/>
      <c r="LG131" s="5"/>
      <c r="LH131" s="5"/>
      <c r="LI131" s="5"/>
      <c r="LJ131" s="5"/>
      <c r="LK131" s="5"/>
      <c r="LL131" s="5"/>
      <c r="LM131" s="5"/>
      <c r="LN131" s="5"/>
      <c r="LO131" s="5"/>
      <c r="LP131" s="5"/>
      <c r="LQ131" s="5"/>
      <c r="LR131" s="5"/>
      <c r="LS131" s="5"/>
      <c r="LT131" s="5"/>
      <c r="LU131" s="5"/>
      <c r="LV131" s="5"/>
      <c r="LW131" s="5"/>
      <c r="LX131" s="5"/>
      <c r="LY131" s="5"/>
      <c r="LZ131" s="5"/>
      <c r="MA131" s="5"/>
      <c r="MB131" s="5"/>
      <c r="MC131" s="5"/>
      <c r="MD131" s="5"/>
      <c r="ME131" s="5"/>
      <c r="MF131" s="5"/>
      <c r="MG131" s="5"/>
      <c r="MH131" s="5"/>
      <c r="MI131" s="5"/>
      <c r="MJ131" s="5"/>
      <c r="MK131" s="5"/>
      <c r="ML131" s="5"/>
      <c r="MM131" s="5"/>
      <c r="MN131" s="5"/>
      <c r="MO131" s="5"/>
      <c r="MP131" s="5"/>
      <c r="MQ131" s="5"/>
      <c r="MR131" s="5"/>
      <c r="MS131" s="5"/>
      <c r="MT131" s="5"/>
      <c r="MU131" s="5"/>
      <c r="MV131" s="5"/>
      <c r="MW131" s="5"/>
      <c r="MX131" s="5"/>
      <c r="MY131" s="5"/>
      <c r="MZ131" s="5"/>
      <c r="NA131" s="5"/>
      <c r="NB131" s="5"/>
      <c r="NC131" s="5"/>
      <c r="ND131" s="5"/>
      <c r="NE131" s="5"/>
      <c r="NF131" s="5"/>
      <c r="NG131" s="5"/>
      <c r="NH131" s="5"/>
      <c r="NI131" s="5"/>
      <c r="NJ131" s="5"/>
      <c r="NK131" s="5"/>
      <c r="NL131" s="5"/>
      <c r="NM131" s="5"/>
      <c r="NN131" s="5"/>
      <c r="NO131" s="5"/>
      <c r="NP131" s="5"/>
      <c r="NQ131" s="5"/>
      <c r="NR131" s="5"/>
      <c r="NS131" s="5"/>
      <c r="NT131" s="5"/>
      <c r="NU131" s="5"/>
      <c r="NV131" s="5"/>
      <c r="NW131" s="5"/>
      <c r="NX131" s="5"/>
      <c r="NY131" s="5"/>
      <c r="NZ131" s="5"/>
      <c r="OA131" s="5"/>
      <c r="OB131" s="5"/>
      <c r="OC131" s="5"/>
      <c r="OD131" s="5"/>
      <c r="OE131" s="5"/>
      <c r="OF131" s="5"/>
      <c r="OG131" s="5"/>
      <c r="OH131" s="5"/>
      <c r="OI131" s="5"/>
      <c r="OJ131" s="5"/>
      <c r="OK131" s="5"/>
      <c r="OL131" s="5"/>
      <c r="OM131" s="5"/>
      <c r="ON131" s="5"/>
      <c r="OO131" s="5"/>
      <c r="OP131" s="5"/>
      <c r="OQ131" s="5"/>
      <c r="OR131" s="5"/>
      <c r="OS131" s="5"/>
      <c r="OT131" s="5"/>
      <c r="OU131" s="5"/>
      <c r="OV131" s="5"/>
      <c r="OW131" s="5"/>
      <c r="OX131" s="5"/>
      <c r="OY131" s="5"/>
      <c r="OZ131" s="5"/>
      <c r="PA131" s="5"/>
      <c r="PB131" s="5"/>
      <c r="PC131" s="5"/>
      <c r="PD131" s="5"/>
      <c r="PE131" s="5"/>
      <c r="PF131" s="5"/>
      <c r="PG131" s="5"/>
      <c r="PH131" s="5"/>
      <c r="PI131" s="5"/>
      <c r="PJ131" s="5"/>
      <c r="PK131" s="5"/>
      <c r="PL131" s="5"/>
      <c r="PM131" s="5"/>
      <c r="PN131" s="5"/>
      <c r="PO131" s="5"/>
      <c r="PP131" s="5"/>
      <c r="PQ131" s="5"/>
      <c r="PR131" s="5"/>
      <c r="PS131" s="5"/>
      <c r="PT131" s="5"/>
      <c r="PU131" s="5"/>
      <c r="PV131" s="5"/>
      <c r="PW131" s="5"/>
      <c r="PX131" s="5"/>
      <c r="PY131" s="5"/>
      <c r="PZ131" s="5"/>
      <c r="QA131" s="5"/>
      <c r="QB131" s="5"/>
      <c r="QC131" s="5"/>
      <c r="QD131" s="5"/>
    </row>
    <row r="132" spans="1:446" x14ac:dyDescent="0.25">
      <c r="A132" s="63"/>
      <c r="B132" s="94">
        <v>48</v>
      </c>
      <c r="C132" s="21"/>
      <c r="D132" s="39">
        <v>51</v>
      </c>
      <c r="E132" s="55">
        <f>LARGE($D$126:$D$147,7)</f>
        <v>52</v>
      </c>
      <c r="F132" s="19"/>
      <c r="G132" s="38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  <c r="IP132" s="5"/>
      <c r="IQ132" s="5"/>
      <c r="IR132" s="5"/>
      <c r="IS132" s="5"/>
      <c r="IT132" s="5"/>
      <c r="IU132" s="5"/>
      <c r="IV132" s="5"/>
      <c r="IW132" s="5"/>
      <c r="IX132" s="5"/>
      <c r="IY132" s="5"/>
      <c r="IZ132" s="5"/>
      <c r="JA132" s="5"/>
      <c r="JB132" s="5"/>
      <c r="JC132" s="5"/>
      <c r="JD132" s="5"/>
      <c r="JE132" s="5"/>
      <c r="JF132" s="5"/>
      <c r="JG132" s="5"/>
      <c r="JH132" s="5"/>
      <c r="JI132" s="5"/>
      <c r="JJ132" s="5"/>
      <c r="JK132" s="5"/>
      <c r="JL132" s="5"/>
      <c r="JM132" s="5"/>
      <c r="JN132" s="5"/>
      <c r="JO132" s="5"/>
      <c r="JP132" s="5"/>
      <c r="JQ132" s="5"/>
      <c r="JR132" s="5"/>
      <c r="JS132" s="5"/>
      <c r="JT132" s="5"/>
      <c r="JU132" s="5"/>
      <c r="JV132" s="5"/>
      <c r="JW132" s="5"/>
      <c r="JX132" s="5"/>
      <c r="JY132" s="5"/>
      <c r="JZ132" s="5"/>
      <c r="KA132" s="5"/>
      <c r="KB132" s="5"/>
      <c r="KC132" s="5"/>
      <c r="KD132" s="5"/>
      <c r="KE132" s="5"/>
      <c r="KF132" s="5"/>
      <c r="KG132" s="5"/>
      <c r="KH132" s="5"/>
      <c r="KI132" s="5"/>
      <c r="KJ132" s="5"/>
      <c r="KK132" s="5"/>
      <c r="KL132" s="5"/>
      <c r="KM132" s="5"/>
      <c r="KN132" s="5"/>
      <c r="KO132" s="5"/>
      <c r="KP132" s="5"/>
      <c r="KQ132" s="5"/>
      <c r="KR132" s="5"/>
      <c r="KS132" s="5"/>
      <c r="KT132" s="5"/>
      <c r="KU132" s="5"/>
      <c r="KV132" s="5"/>
      <c r="KW132" s="5"/>
      <c r="KX132" s="5"/>
      <c r="KY132" s="5"/>
      <c r="KZ132" s="5"/>
      <c r="LA132" s="5"/>
      <c r="LB132" s="5"/>
      <c r="LC132" s="5"/>
      <c r="LD132" s="5"/>
      <c r="LE132" s="5"/>
      <c r="LF132" s="5"/>
      <c r="LG132" s="5"/>
      <c r="LH132" s="5"/>
      <c r="LI132" s="5"/>
      <c r="LJ132" s="5"/>
      <c r="LK132" s="5"/>
      <c r="LL132" s="5"/>
      <c r="LM132" s="5"/>
      <c r="LN132" s="5"/>
      <c r="LO132" s="5"/>
      <c r="LP132" s="5"/>
      <c r="LQ132" s="5"/>
      <c r="LR132" s="5"/>
      <c r="LS132" s="5"/>
      <c r="LT132" s="5"/>
      <c r="LU132" s="5"/>
      <c r="LV132" s="5"/>
      <c r="LW132" s="5"/>
      <c r="LX132" s="5"/>
      <c r="LY132" s="5"/>
      <c r="LZ132" s="5"/>
      <c r="MA132" s="5"/>
      <c r="MB132" s="5"/>
      <c r="MC132" s="5"/>
      <c r="MD132" s="5"/>
      <c r="ME132" s="5"/>
      <c r="MF132" s="5"/>
      <c r="MG132" s="5"/>
      <c r="MH132" s="5"/>
      <c r="MI132" s="5"/>
      <c r="MJ132" s="5"/>
      <c r="MK132" s="5"/>
      <c r="ML132" s="5"/>
      <c r="MM132" s="5"/>
      <c r="MN132" s="5"/>
      <c r="MO132" s="5"/>
      <c r="MP132" s="5"/>
      <c r="MQ132" s="5"/>
      <c r="MR132" s="5"/>
      <c r="MS132" s="5"/>
      <c r="MT132" s="5"/>
      <c r="MU132" s="5"/>
      <c r="MV132" s="5"/>
      <c r="MW132" s="5"/>
      <c r="MX132" s="5"/>
      <c r="MY132" s="5"/>
      <c r="MZ132" s="5"/>
      <c r="NA132" s="5"/>
      <c r="NB132" s="5"/>
      <c r="NC132" s="5"/>
      <c r="ND132" s="5"/>
      <c r="NE132" s="5"/>
      <c r="NF132" s="5"/>
      <c r="NG132" s="5"/>
      <c r="NH132" s="5"/>
      <c r="NI132" s="5"/>
      <c r="NJ132" s="5"/>
      <c r="NK132" s="5"/>
      <c r="NL132" s="5"/>
      <c r="NM132" s="5"/>
      <c r="NN132" s="5"/>
      <c r="NO132" s="5"/>
      <c r="NP132" s="5"/>
      <c r="NQ132" s="5"/>
      <c r="NR132" s="5"/>
      <c r="NS132" s="5"/>
      <c r="NT132" s="5"/>
      <c r="NU132" s="5"/>
      <c r="NV132" s="5"/>
      <c r="NW132" s="5"/>
      <c r="NX132" s="5"/>
      <c r="NY132" s="5"/>
      <c r="NZ132" s="5"/>
      <c r="OA132" s="5"/>
      <c r="OB132" s="5"/>
      <c r="OC132" s="5"/>
      <c r="OD132" s="5"/>
      <c r="OE132" s="5"/>
      <c r="OF132" s="5"/>
      <c r="OG132" s="5"/>
      <c r="OH132" s="5"/>
      <c r="OI132" s="5"/>
      <c r="OJ132" s="5"/>
      <c r="OK132" s="5"/>
      <c r="OL132" s="5"/>
      <c r="OM132" s="5"/>
      <c r="ON132" s="5"/>
      <c r="OO132" s="5"/>
      <c r="OP132" s="5"/>
      <c r="OQ132" s="5"/>
      <c r="OR132" s="5"/>
      <c r="OS132" s="5"/>
      <c r="OT132" s="5"/>
      <c r="OU132" s="5"/>
      <c r="OV132" s="5"/>
      <c r="OW132" s="5"/>
      <c r="OX132" s="5"/>
      <c r="OY132" s="5"/>
      <c r="OZ132" s="5"/>
      <c r="PA132" s="5"/>
      <c r="PB132" s="5"/>
      <c r="PC132" s="5"/>
      <c r="PD132" s="5"/>
      <c r="PE132" s="5"/>
      <c r="PF132" s="5"/>
      <c r="PG132" s="5"/>
      <c r="PH132" s="5"/>
      <c r="PI132" s="5"/>
      <c r="PJ132" s="5"/>
      <c r="PK132" s="5"/>
      <c r="PL132" s="5"/>
      <c r="PM132" s="5"/>
      <c r="PN132" s="5"/>
      <c r="PO132" s="5"/>
      <c r="PP132" s="5"/>
      <c r="PQ132" s="5"/>
      <c r="PR132" s="5"/>
      <c r="PS132" s="5"/>
      <c r="PT132" s="5"/>
      <c r="PU132" s="5"/>
      <c r="PV132" s="5"/>
      <c r="PW132" s="5"/>
      <c r="PX132" s="5"/>
      <c r="PY132" s="5"/>
      <c r="PZ132" s="5"/>
      <c r="QA132" s="5"/>
      <c r="QB132" s="5"/>
      <c r="QC132" s="5"/>
      <c r="QD132" s="5"/>
    </row>
    <row r="133" spans="1:446" x14ac:dyDescent="0.25">
      <c r="A133" s="63"/>
      <c r="B133" s="94">
        <v>45</v>
      </c>
      <c r="C133" s="21"/>
      <c r="D133" s="39">
        <v>47</v>
      </c>
      <c r="E133" s="55">
        <f>LARGE($D$126:$D$147,8)</f>
        <v>52</v>
      </c>
      <c r="F133" s="19"/>
      <c r="G133" s="38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  <c r="HW133" s="5"/>
      <c r="HX133" s="5"/>
      <c r="HY133" s="5"/>
      <c r="HZ133" s="5"/>
      <c r="IA133" s="5"/>
      <c r="IB133" s="5"/>
      <c r="IC133" s="5"/>
      <c r="ID133" s="5"/>
      <c r="IE133" s="5"/>
      <c r="IF133" s="5"/>
      <c r="IG133" s="5"/>
      <c r="IH133" s="5"/>
      <c r="II133" s="5"/>
      <c r="IJ133" s="5"/>
      <c r="IK133" s="5"/>
      <c r="IL133" s="5"/>
      <c r="IM133" s="5"/>
      <c r="IN133" s="5"/>
      <c r="IO133" s="5"/>
      <c r="IP133" s="5"/>
      <c r="IQ133" s="5"/>
      <c r="IR133" s="5"/>
      <c r="IS133" s="5"/>
      <c r="IT133" s="5"/>
      <c r="IU133" s="5"/>
      <c r="IV133" s="5"/>
      <c r="IW133" s="5"/>
      <c r="IX133" s="5"/>
      <c r="IY133" s="5"/>
      <c r="IZ133" s="5"/>
      <c r="JA133" s="5"/>
      <c r="JB133" s="5"/>
      <c r="JC133" s="5"/>
      <c r="JD133" s="5"/>
      <c r="JE133" s="5"/>
      <c r="JF133" s="5"/>
      <c r="JG133" s="5"/>
      <c r="JH133" s="5"/>
      <c r="JI133" s="5"/>
      <c r="JJ133" s="5"/>
      <c r="JK133" s="5"/>
      <c r="JL133" s="5"/>
      <c r="JM133" s="5"/>
      <c r="JN133" s="5"/>
      <c r="JO133" s="5"/>
      <c r="JP133" s="5"/>
      <c r="JQ133" s="5"/>
      <c r="JR133" s="5"/>
      <c r="JS133" s="5"/>
      <c r="JT133" s="5"/>
      <c r="JU133" s="5"/>
      <c r="JV133" s="5"/>
      <c r="JW133" s="5"/>
      <c r="JX133" s="5"/>
      <c r="JY133" s="5"/>
      <c r="JZ133" s="5"/>
      <c r="KA133" s="5"/>
      <c r="KB133" s="5"/>
      <c r="KC133" s="5"/>
      <c r="KD133" s="5"/>
      <c r="KE133" s="5"/>
      <c r="KF133" s="5"/>
      <c r="KG133" s="5"/>
      <c r="KH133" s="5"/>
      <c r="KI133" s="5"/>
      <c r="KJ133" s="5"/>
      <c r="KK133" s="5"/>
      <c r="KL133" s="5"/>
      <c r="KM133" s="5"/>
      <c r="KN133" s="5"/>
      <c r="KO133" s="5"/>
      <c r="KP133" s="5"/>
      <c r="KQ133" s="5"/>
      <c r="KR133" s="5"/>
      <c r="KS133" s="5"/>
      <c r="KT133" s="5"/>
      <c r="KU133" s="5"/>
      <c r="KV133" s="5"/>
      <c r="KW133" s="5"/>
      <c r="KX133" s="5"/>
      <c r="KY133" s="5"/>
      <c r="KZ133" s="5"/>
      <c r="LA133" s="5"/>
      <c r="LB133" s="5"/>
      <c r="LC133" s="5"/>
      <c r="LD133" s="5"/>
      <c r="LE133" s="5"/>
      <c r="LF133" s="5"/>
      <c r="LG133" s="5"/>
      <c r="LH133" s="5"/>
      <c r="LI133" s="5"/>
      <c r="LJ133" s="5"/>
      <c r="LK133" s="5"/>
      <c r="LL133" s="5"/>
      <c r="LM133" s="5"/>
      <c r="LN133" s="5"/>
      <c r="LO133" s="5"/>
      <c r="LP133" s="5"/>
      <c r="LQ133" s="5"/>
      <c r="LR133" s="5"/>
      <c r="LS133" s="5"/>
      <c r="LT133" s="5"/>
      <c r="LU133" s="5"/>
      <c r="LV133" s="5"/>
      <c r="LW133" s="5"/>
      <c r="LX133" s="5"/>
      <c r="LY133" s="5"/>
      <c r="LZ133" s="5"/>
      <c r="MA133" s="5"/>
      <c r="MB133" s="5"/>
      <c r="MC133" s="5"/>
      <c r="MD133" s="5"/>
      <c r="ME133" s="5"/>
      <c r="MF133" s="5"/>
      <c r="MG133" s="5"/>
      <c r="MH133" s="5"/>
      <c r="MI133" s="5"/>
      <c r="MJ133" s="5"/>
      <c r="MK133" s="5"/>
      <c r="ML133" s="5"/>
      <c r="MM133" s="5"/>
      <c r="MN133" s="5"/>
      <c r="MO133" s="5"/>
      <c r="MP133" s="5"/>
      <c r="MQ133" s="5"/>
      <c r="MR133" s="5"/>
      <c r="MS133" s="5"/>
      <c r="MT133" s="5"/>
      <c r="MU133" s="5"/>
      <c r="MV133" s="5"/>
      <c r="MW133" s="5"/>
      <c r="MX133" s="5"/>
      <c r="MY133" s="5"/>
      <c r="MZ133" s="5"/>
      <c r="NA133" s="5"/>
      <c r="NB133" s="5"/>
      <c r="NC133" s="5"/>
      <c r="ND133" s="5"/>
      <c r="NE133" s="5"/>
      <c r="NF133" s="5"/>
      <c r="NG133" s="5"/>
      <c r="NH133" s="5"/>
      <c r="NI133" s="5"/>
      <c r="NJ133" s="5"/>
      <c r="NK133" s="5"/>
      <c r="NL133" s="5"/>
      <c r="NM133" s="5"/>
      <c r="NN133" s="5"/>
      <c r="NO133" s="5"/>
      <c r="NP133" s="5"/>
      <c r="NQ133" s="5"/>
      <c r="NR133" s="5"/>
      <c r="NS133" s="5"/>
      <c r="NT133" s="5"/>
      <c r="NU133" s="5"/>
      <c r="NV133" s="5"/>
      <c r="NW133" s="5"/>
      <c r="NX133" s="5"/>
      <c r="NY133" s="5"/>
      <c r="NZ133" s="5"/>
      <c r="OA133" s="5"/>
      <c r="OB133" s="5"/>
      <c r="OC133" s="5"/>
      <c r="OD133" s="5"/>
      <c r="OE133" s="5"/>
      <c r="OF133" s="5"/>
      <c r="OG133" s="5"/>
      <c r="OH133" s="5"/>
      <c r="OI133" s="5"/>
      <c r="OJ133" s="5"/>
      <c r="OK133" s="5"/>
      <c r="OL133" s="5"/>
      <c r="OM133" s="5"/>
      <c r="ON133" s="5"/>
      <c r="OO133" s="5"/>
      <c r="OP133" s="5"/>
      <c r="OQ133" s="5"/>
      <c r="OR133" s="5"/>
      <c r="OS133" s="5"/>
      <c r="OT133" s="5"/>
      <c r="OU133" s="5"/>
      <c r="OV133" s="5"/>
      <c r="OW133" s="5"/>
      <c r="OX133" s="5"/>
      <c r="OY133" s="5"/>
      <c r="OZ133" s="5"/>
      <c r="PA133" s="5"/>
      <c r="PB133" s="5"/>
      <c r="PC133" s="5"/>
      <c r="PD133" s="5"/>
      <c r="PE133" s="5"/>
      <c r="PF133" s="5"/>
      <c r="PG133" s="5"/>
      <c r="PH133" s="5"/>
      <c r="PI133" s="5"/>
      <c r="PJ133" s="5"/>
      <c r="PK133" s="5"/>
      <c r="PL133" s="5"/>
      <c r="PM133" s="5"/>
      <c r="PN133" s="5"/>
      <c r="PO133" s="5"/>
      <c r="PP133" s="5"/>
      <c r="PQ133" s="5"/>
      <c r="PR133" s="5"/>
      <c r="PS133" s="5"/>
      <c r="PT133" s="5"/>
      <c r="PU133" s="5"/>
      <c r="PV133" s="5"/>
      <c r="PW133" s="5"/>
      <c r="PX133" s="5"/>
      <c r="PY133" s="5"/>
      <c r="PZ133" s="5"/>
      <c r="QA133" s="5"/>
      <c r="QB133" s="5"/>
      <c r="QC133" s="5"/>
      <c r="QD133" s="5"/>
    </row>
    <row r="134" spans="1:446" x14ac:dyDescent="0.25">
      <c r="A134" s="63"/>
      <c r="B134" s="94">
        <v>49</v>
      </c>
      <c r="C134" s="21"/>
      <c r="D134" s="39">
        <v>51</v>
      </c>
      <c r="E134" s="55">
        <f>LARGE($D$126:$D$147,9)</f>
        <v>51</v>
      </c>
      <c r="F134" s="19"/>
      <c r="G134" s="38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  <c r="EN134" s="5"/>
      <c r="EO134" s="5"/>
      <c r="EP134" s="5"/>
      <c r="EQ134" s="5"/>
      <c r="ER134" s="5"/>
      <c r="ES134" s="5"/>
      <c r="ET134" s="5"/>
      <c r="EU134" s="5"/>
      <c r="EV134" s="5"/>
      <c r="EW134" s="5"/>
      <c r="EX134" s="5"/>
      <c r="EY134" s="5"/>
      <c r="EZ134" s="5"/>
      <c r="FA134" s="5"/>
      <c r="FB134" s="5"/>
      <c r="FC134" s="5"/>
      <c r="FD134" s="5"/>
      <c r="FE134" s="5"/>
      <c r="FF134" s="5"/>
      <c r="FG134" s="5"/>
      <c r="FH134" s="5"/>
      <c r="FI134" s="5"/>
      <c r="FJ134" s="5"/>
      <c r="FK134" s="5"/>
      <c r="FL134" s="5"/>
      <c r="FM134" s="5"/>
      <c r="FN134" s="5"/>
      <c r="FO134" s="5"/>
      <c r="FP134" s="5"/>
      <c r="FQ134" s="5"/>
      <c r="FR134" s="5"/>
      <c r="FS134" s="5"/>
      <c r="FT134" s="5"/>
      <c r="FU134" s="5"/>
      <c r="FV134" s="5"/>
      <c r="FW134" s="5"/>
      <c r="FX134" s="5"/>
      <c r="FY134" s="5"/>
      <c r="FZ134" s="5"/>
      <c r="GA134" s="5"/>
      <c r="GB134" s="5"/>
      <c r="GC134" s="5"/>
      <c r="GD134" s="5"/>
      <c r="GE134" s="5"/>
      <c r="GF134" s="5"/>
      <c r="GG134" s="5"/>
      <c r="GH134" s="5"/>
      <c r="GI134" s="5"/>
      <c r="GJ134" s="5"/>
      <c r="GK134" s="5"/>
      <c r="GL134" s="5"/>
      <c r="GM134" s="5"/>
      <c r="GN134" s="5"/>
      <c r="GO134" s="5"/>
      <c r="GP134" s="5"/>
      <c r="GQ134" s="5"/>
      <c r="GR134" s="5"/>
      <c r="GS134" s="5"/>
      <c r="GT134" s="5"/>
      <c r="GU134" s="5"/>
      <c r="GV134" s="5"/>
      <c r="GW134" s="5"/>
      <c r="GX134" s="5"/>
      <c r="GY134" s="5"/>
      <c r="GZ134" s="5"/>
      <c r="HA134" s="5"/>
      <c r="HB134" s="5"/>
      <c r="HC134" s="5"/>
      <c r="HD134" s="5"/>
      <c r="HE134" s="5"/>
      <c r="HF134" s="5"/>
      <c r="HG134" s="5"/>
      <c r="HH134" s="5"/>
      <c r="HI134" s="5"/>
      <c r="HJ134" s="5"/>
      <c r="HK134" s="5"/>
      <c r="HL134" s="5"/>
      <c r="HM134" s="5"/>
      <c r="HN134" s="5"/>
      <c r="HO134" s="5"/>
      <c r="HP134" s="5"/>
      <c r="HQ134" s="5"/>
      <c r="HR134" s="5"/>
      <c r="HS134" s="5"/>
      <c r="HT134" s="5"/>
      <c r="HU134" s="5"/>
      <c r="HV134" s="5"/>
      <c r="HW134" s="5"/>
      <c r="HX134" s="5"/>
      <c r="HY134" s="5"/>
      <c r="HZ134" s="5"/>
      <c r="IA134" s="5"/>
      <c r="IB134" s="5"/>
      <c r="IC134" s="5"/>
      <c r="ID134" s="5"/>
      <c r="IE134" s="5"/>
      <c r="IF134" s="5"/>
      <c r="IG134" s="5"/>
      <c r="IH134" s="5"/>
      <c r="II134" s="5"/>
      <c r="IJ134" s="5"/>
      <c r="IK134" s="5"/>
      <c r="IL134" s="5"/>
      <c r="IM134" s="5"/>
      <c r="IN134" s="5"/>
      <c r="IO134" s="5"/>
      <c r="IP134" s="5"/>
      <c r="IQ134" s="5"/>
      <c r="IR134" s="5"/>
      <c r="IS134" s="5"/>
      <c r="IT134" s="5"/>
      <c r="IU134" s="5"/>
      <c r="IV134" s="5"/>
      <c r="IW134" s="5"/>
      <c r="IX134" s="5"/>
      <c r="IY134" s="5"/>
      <c r="IZ134" s="5"/>
      <c r="JA134" s="5"/>
      <c r="JB134" s="5"/>
      <c r="JC134" s="5"/>
      <c r="JD134" s="5"/>
      <c r="JE134" s="5"/>
      <c r="JF134" s="5"/>
      <c r="JG134" s="5"/>
      <c r="JH134" s="5"/>
      <c r="JI134" s="5"/>
      <c r="JJ134" s="5"/>
      <c r="JK134" s="5"/>
      <c r="JL134" s="5"/>
      <c r="JM134" s="5"/>
      <c r="JN134" s="5"/>
      <c r="JO134" s="5"/>
      <c r="JP134" s="5"/>
      <c r="JQ134" s="5"/>
      <c r="JR134" s="5"/>
      <c r="JS134" s="5"/>
      <c r="JT134" s="5"/>
      <c r="JU134" s="5"/>
      <c r="JV134" s="5"/>
      <c r="JW134" s="5"/>
      <c r="JX134" s="5"/>
      <c r="JY134" s="5"/>
      <c r="JZ134" s="5"/>
      <c r="KA134" s="5"/>
      <c r="KB134" s="5"/>
      <c r="KC134" s="5"/>
      <c r="KD134" s="5"/>
      <c r="KE134" s="5"/>
      <c r="KF134" s="5"/>
      <c r="KG134" s="5"/>
      <c r="KH134" s="5"/>
      <c r="KI134" s="5"/>
      <c r="KJ134" s="5"/>
      <c r="KK134" s="5"/>
      <c r="KL134" s="5"/>
      <c r="KM134" s="5"/>
      <c r="KN134" s="5"/>
      <c r="KO134" s="5"/>
      <c r="KP134" s="5"/>
      <c r="KQ134" s="5"/>
      <c r="KR134" s="5"/>
      <c r="KS134" s="5"/>
      <c r="KT134" s="5"/>
      <c r="KU134" s="5"/>
      <c r="KV134" s="5"/>
      <c r="KW134" s="5"/>
      <c r="KX134" s="5"/>
      <c r="KY134" s="5"/>
      <c r="KZ134" s="5"/>
      <c r="LA134" s="5"/>
      <c r="LB134" s="5"/>
      <c r="LC134" s="5"/>
      <c r="LD134" s="5"/>
      <c r="LE134" s="5"/>
      <c r="LF134" s="5"/>
      <c r="LG134" s="5"/>
      <c r="LH134" s="5"/>
      <c r="LI134" s="5"/>
      <c r="LJ134" s="5"/>
      <c r="LK134" s="5"/>
      <c r="LL134" s="5"/>
      <c r="LM134" s="5"/>
      <c r="LN134" s="5"/>
      <c r="LO134" s="5"/>
      <c r="LP134" s="5"/>
      <c r="LQ134" s="5"/>
      <c r="LR134" s="5"/>
      <c r="LS134" s="5"/>
      <c r="LT134" s="5"/>
      <c r="LU134" s="5"/>
      <c r="LV134" s="5"/>
      <c r="LW134" s="5"/>
      <c r="LX134" s="5"/>
      <c r="LY134" s="5"/>
      <c r="LZ134" s="5"/>
      <c r="MA134" s="5"/>
      <c r="MB134" s="5"/>
      <c r="MC134" s="5"/>
      <c r="MD134" s="5"/>
      <c r="ME134" s="5"/>
      <c r="MF134" s="5"/>
      <c r="MG134" s="5"/>
      <c r="MH134" s="5"/>
      <c r="MI134" s="5"/>
      <c r="MJ134" s="5"/>
      <c r="MK134" s="5"/>
      <c r="ML134" s="5"/>
      <c r="MM134" s="5"/>
      <c r="MN134" s="5"/>
      <c r="MO134" s="5"/>
      <c r="MP134" s="5"/>
      <c r="MQ134" s="5"/>
      <c r="MR134" s="5"/>
      <c r="MS134" s="5"/>
      <c r="MT134" s="5"/>
      <c r="MU134" s="5"/>
      <c r="MV134" s="5"/>
      <c r="MW134" s="5"/>
      <c r="MX134" s="5"/>
      <c r="MY134" s="5"/>
      <c r="MZ134" s="5"/>
      <c r="NA134" s="5"/>
      <c r="NB134" s="5"/>
      <c r="NC134" s="5"/>
      <c r="ND134" s="5"/>
      <c r="NE134" s="5"/>
      <c r="NF134" s="5"/>
      <c r="NG134" s="5"/>
      <c r="NH134" s="5"/>
      <c r="NI134" s="5"/>
      <c r="NJ134" s="5"/>
      <c r="NK134" s="5"/>
      <c r="NL134" s="5"/>
      <c r="NM134" s="5"/>
      <c r="NN134" s="5"/>
      <c r="NO134" s="5"/>
      <c r="NP134" s="5"/>
      <c r="NQ134" s="5"/>
      <c r="NR134" s="5"/>
      <c r="NS134" s="5"/>
      <c r="NT134" s="5"/>
      <c r="NU134" s="5"/>
      <c r="NV134" s="5"/>
      <c r="NW134" s="5"/>
      <c r="NX134" s="5"/>
      <c r="NY134" s="5"/>
      <c r="NZ134" s="5"/>
      <c r="OA134" s="5"/>
      <c r="OB134" s="5"/>
      <c r="OC134" s="5"/>
      <c r="OD134" s="5"/>
      <c r="OE134" s="5"/>
      <c r="OF134" s="5"/>
      <c r="OG134" s="5"/>
      <c r="OH134" s="5"/>
      <c r="OI134" s="5"/>
      <c r="OJ134" s="5"/>
      <c r="OK134" s="5"/>
      <c r="OL134" s="5"/>
      <c r="OM134" s="5"/>
      <c r="ON134" s="5"/>
      <c r="OO134" s="5"/>
      <c r="OP134" s="5"/>
      <c r="OQ134" s="5"/>
      <c r="OR134" s="5"/>
      <c r="OS134" s="5"/>
      <c r="OT134" s="5"/>
      <c r="OU134" s="5"/>
      <c r="OV134" s="5"/>
      <c r="OW134" s="5"/>
      <c r="OX134" s="5"/>
      <c r="OY134" s="5"/>
      <c r="OZ134" s="5"/>
      <c r="PA134" s="5"/>
      <c r="PB134" s="5"/>
      <c r="PC134" s="5"/>
      <c r="PD134" s="5"/>
      <c r="PE134" s="5"/>
      <c r="PF134" s="5"/>
      <c r="PG134" s="5"/>
      <c r="PH134" s="5"/>
      <c r="PI134" s="5"/>
      <c r="PJ134" s="5"/>
      <c r="PK134" s="5"/>
      <c r="PL134" s="5"/>
      <c r="PM134" s="5"/>
      <c r="PN134" s="5"/>
      <c r="PO134" s="5"/>
      <c r="PP134" s="5"/>
      <c r="PQ134" s="5"/>
      <c r="PR134" s="5"/>
      <c r="PS134" s="5"/>
      <c r="PT134" s="5"/>
      <c r="PU134" s="5"/>
      <c r="PV134" s="5"/>
      <c r="PW134" s="5"/>
      <c r="PX134" s="5"/>
      <c r="PY134" s="5"/>
      <c r="PZ134" s="5"/>
      <c r="QA134" s="5"/>
      <c r="QB134" s="5"/>
      <c r="QC134" s="5"/>
      <c r="QD134" s="5"/>
    </row>
    <row r="135" spans="1:446" x14ac:dyDescent="0.25">
      <c r="A135" s="63"/>
      <c r="B135" s="94">
        <v>37</v>
      </c>
      <c r="C135" s="21"/>
      <c r="D135" s="39">
        <v>40</v>
      </c>
      <c r="E135" s="55">
        <f>LARGE($D$126:$D$147,10)</f>
        <v>51</v>
      </c>
      <c r="F135" s="19"/>
      <c r="G135" s="38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  <c r="EN135" s="5"/>
      <c r="EO135" s="5"/>
      <c r="EP135" s="5"/>
      <c r="EQ135" s="5"/>
      <c r="ER135" s="5"/>
      <c r="ES135" s="5"/>
      <c r="ET135" s="5"/>
      <c r="EU135" s="5"/>
      <c r="EV135" s="5"/>
      <c r="EW135" s="5"/>
      <c r="EX135" s="5"/>
      <c r="EY135" s="5"/>
      <c r="EZ135" s="5"/>
      <c r="FA135" s="5"/>
      <c r="FB135" s="5"/>
      <c r="FC135" s="5"/>
      <c r="FD135" s="5"/>
      <c r="FE135" s="5"/>
      <c r="FF135" s="5"/>
      <c r="FG135" s="5"/>
      <c r="FH135" s="5"/>
      <c r="FI135" s="5"/>
      <c r="FJ135" s="5"/>
      <c r="FK135" s="5"/>
      <c r="FL135" s="5"/>
      <c r="FM135" s="5"/>
      <c r="FN135" s="5"/>
      <c r="FO135" s="5"/>
      <c r="FP135" s="5"/>
      <c r="FQ135" s="5"/>
      <c r="FR135" s="5"/>
      <c r="FS135" s="5"/>
      <c r="FT135" s="5"/>
      <c r="FU135" s="5"/>
      <c r="FV135" s="5"/>
      <c r="FW135" s="5"/>
      <c r="FX135" s="5"/>
      <c r="FY135" s="5"/>
      <c r="FZ135" s="5"/>
      <c r="GA135" s="5"/>
      <c r="GB135" s="5"/>
      <c r="GC135" s="5"/>
      <c r="GD135" s="5"/>
      <c r="GE135" s="5"/>
      <c r="GF135" s="5"/>
      <c r="GG135" s="5"/>
      <c r="GH135" s="5"/>
      <c r="GI135" s="5"/>
      <c r="GJ135" s="5"/>
      <c r="GK135" s="5"/>
      <c r="GL135" s="5"/>
      <c r="GM135" s="5"/>
      <c r="GN135" s="5"/>
      <c r="GO135" s="5"/>
      <c r="GP135" s="5"/>
      <c r="GQ135" s="5"/>
      <c r="GR135" s="5"/>
      <c r="GS135" s="5"/>
      <c r="GT135" s="5"/>
      <c r="GU135" s="5"/>
      <c r="GV135" s="5"/>
      <c r="GW135" s="5"/>
      <c r="GX135" s="5"/>
      <c r="GY135" s="5"/>
      <c r="GZ135" s="5"/>
      <c r="HA135" s="5"/>
      <c r="HB135" s="5"/>
      <c r="HC135" s="5"/>
      <c r="HD135" s="5"/>
      <c r="HE135" s="5"/>
      <c r="HF135" s="5"/>
      <c r="HG135" s="5"/>
      <c r="HH135" s="5"/>
      <c r="HI135" s="5"/>
      <c r="HJ135" s="5"/>
      <c r="HK135" s="5"/>
      <c r="HL135" s="5"/>
      <c r="HM135" s="5"/>
      <c r="HN135" s="5"/>
      <c r="HO135" s="5"/>
      <c r="HP135" s="5"/>
      <c r="HQ135" s="5"/>
      <c r="HR135" s="5"/>
      <c r="HS135" s="5"/>
      <c r="HT135" s="5"/>
      <c r="HU135" s="5"/>
      <c r="HV135" s="5"/>
      <c r="HW135" s="5"/>
      <c r="HX135" s="5"/>
      <c r="HY135" s="5"/>
      <c r="HZ135" s="5"/>
      <c r="IA135" s="5"/>
      <c r="IB135" s="5"/>
      <c r="IC135" s="5"/>
      <c r="ID135" s="5"/>
      <c r="IE135" s="5"/>
      <c r="IF135" s="5"/>
      <c r="IG135" s="5"/>
      <c r="IH135" s="5"/>
      <c r="II135" s="5"/>
      <c r="IJ135" s="5"/>
      <c r="IK135" s="5"/>
      <c r="IL135" s="5"/>
      <c r="IM135" s="5"/>
      <c r="IN135" s="5"/>
      <c r="IO135" s="5"/>
      <c r="IP135" s="5"/>
      <c r="IQ135" s="5"/>
      <c r="IR135" s="5"/>
      <c r="IS135" s="5"/>
      <c r="IT135" s="5"/>
      <c r="IU135" s="5"/>
      <c r="IV135" s="5"/>
      <c r="IW135" s="5"/>
      <c r="IX135" s="5"/>
      <c r="IY135" s="5"/>
      <c r="IZ135" s="5"/>
      <c r="JA135" s="5"/>
      <c r="JB135" s="5"/>
      <c r="JC135" s="5"/>
      <c r="JD135" s="5"/>
      <c r="JE135" s="5"/>
      <c r="JF135" s="5"/>
      <c r="JG135" s="5"/>
      <c r="JH135" s="5"/>
      <c r="JI135" s="5"/>
      <c r="JJ135" s="5"/>
      <c r="JK135" s="5"/>
      <c r="JL135" s="5"/>
      <c r="JM135" s="5"/>
      <c r="JN135" s="5"/>
      <c r="JO135" s="5"/>
      <c r="JP135" s="5"/>
      <c r="JQ135" s="5"/>
      <c r="JR135" s="5"/>
      <c r="JS135" s="5"/>
      <c r="JT135" s="5"/>
      <c r="JU135" s="5"/>
      <c r="JV135" s="5"/>
      <c r="JW135" s="5"/>
      <c r="JX135" s="5"/>
      <c r="JY135" s="5"/>
      <c r="JZ135" s="5"/>
      <c r="KA135" s="5"/>
      <c r="KB135" s="5"/>
      <c r="KC135" s="5"/>
      <c r="KD135" s="5"/>
      <c r="KE135" s="5"/>
      <c r="KF135" s="5"/>
      <c r="KG135" s="5"/>
      <c r="KH135" s="5"/>
      <c r="KI135" s="5"/>
      <c r="KJ135" s="5"/>
      <c r="KK135" s="5"/>
      <c r="KL135" s="5"/>
      <c r="KM135" s="5"/>
      <c r="KN135" s="5"/>
      <c r="KO135" s="5"/>
      <c r="KP135" s="5"/>
      <c r="KQ135" s="5"/>
      <c r="KR135" s="5"/>
      <c r="KS135" s="5"/>
      <c r="KT135" s="5"/>
      <c r="KU135" s="5"/>
      <c r="KV135" s="5"/>
      <c r="KW135" s="5"/>
      <c r="KX135" s="5"/>
      <c r="KY135" s="5"/>
      <c r="KZ135" s="5"/>
      <c r="LA135" s="5"/>
      <c r="LB135" s="5"/>
      <c r="LC135" s="5"/>
      <c r="LD135" s="5"/>
      <c r="LE135" s="5"/>
      <c r="LF135" s="5"/>
      <c r="LG135" s="5"/>
      <c r="LH135" s="5"/>
      <c r="LI135" s="5"/>
      <c r="LJ135" s="5"/>
      <c r="LK135" s="5"/>
      <c r="LL135" s="5"/>
      <c r="LM135" s="5"/>
      <c r="LN135" s="5"/>
      <c r="LO135" s="5"/>
      <c r="LP135" s="5"/>
      <c r="LQ135" s="5"/>
      <c r="LR135" s="5"/>
      <c r="LS135" s="5"/>
      <c r="LT135" s="5"/>
      <c r="LU135" s="5"/>
      <c r="LV135" s="5"/>
      <c r="LW135" s="5"/>
      <c r="LX135" s="5"/>
      <c r="LY135" s="5"/>
      <c r="LZ135" s="5"/>
      <c r="MA135" s="5"/>
      <c r="MB135" s="5"/>
      <c r="MC135" s="5"/>
      <c r="MD135" s="5"/>
      <c r="ME135" s="5"/>
      <c r="MF135" s="5"/>
      <c r="MG135" s="5"/>
      <c r="MH135" s="5"/>
      <c r="MI135" s="5"/>
      <c r="MJ135" s="5"/>
      <c r="MK135" s="5"/>
      <c r="ML135" s="5"/>
      <c r="MM135" s="5"/>
      <c r="MN135" s="5"/>
      <c r="MO135" s="5"/>
      <c r="MP135" s="5"/>
      <c r="MQ135" s="5"/>
      <c r="MR135" s="5"/>
      <c r="MS135" s="5"/>
      <c r="MT135" s="5"/>
      <c r="MU135" s="5"/>
      <c r="MV135" s="5"/>
      <c r="MW135" s="5"/>
      <c r="MX135" s="5"/>
      <c r="MY135" s="5"/>
      <c r="MZ135" s="5"/>
      <c r="NA135" s="5"/>
      <c r="NB135" s="5"/>
      <c r="NC135" s="5"/>
      <c r="ND135" s="5"/>
      <c r="NE135" s="5"/>
      <c r="NF135" s="5"/>
      <c r="NG135" s="5"/>
      <c r="NH135" s="5"/>
      <c r="NI135" s="5"/>
      <c r="NJ135" s="5"/>
      <c r="NK135" s="5"/>
      <c r="NL135" s="5"/>
      <c r="NM135" s="5"/>
      <c r="NN135" s="5"/>
      <c r="NO135" s="5"/>
      <c r="NP135" s="5"/>
      <c r="NQ135" s="5"/>
      <c r="NR135" s="5"/>
      <c r="NS135" s="5"/>
      <c r="NT135" s="5"/>
      <c r="NU135" s="5"/>
      <c r="NV135" s="5"/>
      <c r="NW135" s="5"/>
      <c r="NX135" s="5"/>
      <c r="NY135" s="5"/>
      <c r="NZ135" s="5"/>
      <c r="OA135" s="5"/>
      <c r="OB135" s="5"/>
      <c r="OC135" s="5"/>
      <c r="OD135" s="5"/>
      <c r="OE135" s="5"/>
      <c r="OF135" s="5"/>
      <c r="OG135" s="5"/>
      <c r="OH135" s="5"/>
      <c r="OI135" s="5"/>
      <c r="OJ135" s="5"/>
      <c r="OK135" s="5"/>
      <c r="OL135" s="5"/>
      <c r="OM135" s="5"/>
      <c r="ON135" s="5"/>
      <c r="OO135" s="5"/>
      <c r="OP135" s="5"/>
      <c r="OQ135" s="5"/>
      <c r="OR135" s="5"/>
      <c r="OS135" s="5"/>
      <c r="OT135" s="5"/>
      <c r="OU135" s="5"/>
      <c r="OV135" s="5"/>
      <c r="OW135" s="5"/>
      <c r="OX135" s="5"/>
      <c r="OY135" s="5"/>
      <c r="OZ135" s="5"/>
      <c r="PA135" s="5"/>
      <c r="PB135" s="5"/>
      <c r="PC135" s="5"/>
      <c r="PD135" s="5"/>
      <c r="PE135" s="5"/>
      <c r="PF135" s="5"/>
      <c r="PG135" s="5"/>
      <c r="PH135" s="5"/>
      <c r="PI135" s="5"/>
      <c r="PJ135" s="5"/>
      <c r="PK135" s="5"/>
      <c r="PL135" s="5"/>
      <c r="PM135" s="5"/>
      <c r="PN135" s="5"/>
      <c r="PO135" s="5"/>
      <c r="PP135" s="5"/>
      <c r="PQ135" s="5"/>
      <c r="PR135" s="5"/>
      <c r="PS135" s="5"/>
      <c r="PT135" s="5"/>
      <c r="PU135" s="5"/>
      <c r="PV135" s="5"/>
      <c r="PW135" s="5"/>
      <c r="PX135" s="5"/>
      <c r="PY135" s="5"/>
      <c r="PZ135" s="5"/>
      <c r="QA135" s="5"/>
      <c r="QB135" s="5"/>
      <c r="QC135" s="5"/>
      <c r="QD135" s="5"/>
    </row>
    <row r="136" spans="1:446" x14ac:dyDescent="0.25">
      <c r="A136" s="63"/>
      <c r="B136" s="94">
        <v>40</v>
      </c>
      <c r="C136" s="21"/>
      <c r="D136" s="39">
        <v>42</v>
      </c>
      <c r="E136" s="55">
        <f>LARGE($D$126:$D$147,11)</f>
        <v>51</v>
      </c>
      <c r="F136" s="19"/>
      <c r="G136" s="38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  <c r="EN136" s="5"/>
      <c r="EO136" s="5"/>
      <c r="EP136" s="5"/>
      <c r="EQ136" s="5"/>
      <c r="ER136" s="5"/>
      <c r="ES136" s="5"/>
      <c r="ET136" s="5"/>
      <c r="EU136" s="5"/>
      <c r="EV136" s="5"/>
      <c r="EW136" s="5"/>
      <c r="EX136" s="5"/>
      <c r="EY136" s="5"/>
      <c r="EZ136" s="5"/>
      <c r="FA136" s="5"/>
      <c r="FB136" s="5"/>
      <c r="FC136" s="5"/>
      <c r="FD136" s="5"/>
      <c r="FE136" s="5"/>
      <c r="FF136" s="5"/>
      <c r="FG136" s="5"/>
      <c r="FH136" s="5"/>
      <c r="FI136" s="5"/>
      <c r="FJ136" s="5"/>
      <c r="FK136" s="5"/>
      <c r="FL136" s="5"/>
      <c r="FM136" s="5"/>
      <c r="FN136" s="5"/>
      <c r="FO136" s="5"/>
      <c r="FP136" s="5"/>
      <c r="FQ136" s="5"/>
      <c r="FR136" s="5"/>
      <c r="FS136" s="5"/>
      <c r="FT136" s="5"/>
      <c r="FU136" s="5"/>
      <c r="FV136" s="5"/>
      <c r="FW136" s="5"/>
      <c r="FX136" s="5"/>
      <c r="FY136" s="5"/>
      <c r="FZ136" s="5"/>
      <c r="GA136" s="5"/>
      <c r="GB136" s="5"/>
      <c r="GC136" s="5"/>
      <c r="GD136" s="5"/>
      <c r="GE136" s="5"/>
      <c r="GF136" s="5"/>
      <c r="GG136" s="5"/>
      <c r="GH136" s="5"/>
      <c r="GI136" s="5"/>
      <c r="GJ136" s="5"/>
      <c r="GK136" s="5"/>
      <c r="GL136" s="5"/>
      <c r="GM136" s="5"/>
      <c r="GN136" s="5"/>
      <c r="GO136" s="5"/>
      <c r="GP136" s="5"/>
      <c r="GQ136" s="5"/>
      <c r="GR136" s="5"/>
      <c r="GS136" s="5"/>
      <c r="GT136" s="5"/>
      <c r="GU136" s="5"/>
      <c r="GV136" s="5"/>
      <c r="GW136" s="5"/>
      <c r="GX136" s="5"/>
      <c r="GY136" s="5"/>
      <c r="GZ136" s="5"/>
      <c r="HA136" s="5"/>
      <c r="HB136" s="5"/>
      <c r="HC136" s="5"/>
      <c r="HD136" s="5"/>
      <c r="HE136" s="5"/>
      <c r="HF136" s="5"/>
      <c r="HG136" s="5"/>
      <c r="HH136" s="5"/>
      <c r="HI136" s="5"/>
      <c r="HJ136" s="5"/>
      <c r="HK136" s="5"/>
      <c r="HL136" s="5"/>
      <c r="HM136" s="5"/>
      <c r="HN136" s="5"/>
      <c r="HO136" s="5"/>
      <c r="HP136" s="5"/>
      <c r="HQ136" s="5"/>
      <c r="HR136" s="5"/>
      <c r="HS136" s="5"/>
      <c r="HT136" s="5"/>
      <c r="HU136" s="5"/>
      <c r="HV136" s="5"/>
      <c r="HW136" s="5"/>
      <c r="HX136" s="5"/>
      <c r="HY136" s="5"/>
      <c r="HZ136" s="5"/>
      <c r="IA136" s="5"/>
      <c r="IB136" s="5"/>
      <c r="IC136" s="5"/>
      <c r="ID136" s="5"/>
      <c r="IE136" s="5"/>
      <c r="IF136" s="5"/>
      <c r="IG136" s="5"/>
      <c r="IH136" s="5"/>
      <c r="II136" s="5"/>
      <c r="IJ136" s="5"/>
      <c r="IK136" s="5"/>
      <c r="IL136" s="5"/>
      <c r="IM136" s="5"/>
      <c r="IN136" s="5"/>
      <c r="IO136" s="5"/>
      <c r="IP136" s="5"/>
      <c r="IQ136" s="5"/>
      <c r="IR136" s="5"/>
      <c r="IS136" s="5"/>
      <c r="IT136" s="5"/>
      <c r="IU136" s="5"/>
      <c r="IV136" s="5"/>
      <c r="IW136" s="5"/>
      <c r="IX136" s="5"/>
      <c r="IY136" s="5"/>
      <c r="IZ136" s="5"/>
      <c r="JA136" s="5"/>
      <c r="JB136" s="5"/>
      <c r="JC136" s="5"/>
      <c r="JD136" s="5"/>
      <c r="JE136" s="5"/>
      <c r="JF136" s="5"/>
      <c r="JG136" s="5"/>
      <c r="JH136" s="5"/>
      <c r="JI136" s="5"/>
      <c r="JJ136" s="5"/>
      <c r="JK136" s="5"/>
      <c r="JL136" s="5"/>
      <c r="JM136" s="5"/>
      <c r="JN136" s="5"/>
      <c r="JO136" s="5"/>
      <c r="JP136" s="5"/>
      <c r="JQ136" s="5"/>
      <c r="JR136" s="5"/>
      <c r="JS136" s="5"/>
      <c r="JT136" s="5"/>
      <c r="JU136" s="5"/>
      <c r="JV136" s="5"/>
      <c r="JW136" s="5"/>
      <c r="JX136" s="5"/>
      <c r="JY136" s="5"/>
      <c r="JZ136" s="5"/>
      <c r="KA136" s="5"/>
      <c r="KB136" s="5"/>
      <c r="KC136" s="5"/>
      <c r="KD136" s="5"/>
      <c r="KE136" s="5"/>
      <c r="KF136" s="5"/>
      <c r="KG136" s="5"/>
      <c r="KH136" s="5"/>
      <c r="KI136" s="5"/>
      <c r="KJ136" s="5"/>
      <c r="KK136" s="5"/>
      <c r="KL136" s="5"/>
      <c r="KM136" s="5"/>
      <c r="KN136" s="5"/>
      <c r="KO136" s="5"/>
      <c r="KP136" s="5"/>
      <c r="KQ136" s="5"/>
      <c r="KR136" s="5"/>
      <c r="KS136" s="5"/>
      <c r="KT136" s="5"/>
      <c r="KU136" s="5"/>
      <c r="KV136" s="5"/>
      <c r="KW136" s="5"/>
      <c r="KX136" s="5"/>
      <c r="KY136" s="5"/>
      <c r="KZ136" s="5"/>
      <c r="LA136" s="5"/>
      <c r="LB136" s="5"/>
      <c r="LC136" s="5"/>
      <c r="LD136" s="5"/>
      <c r="LE136" s="5"/>
      <c r="LF136" s="5"/>
      <c r="LG136" s="5"/>
      <c r="LH136" s="5"/>
      <c r="LI136" s="5"/>
      <c r="LJ136" s="5"/>
      <c r="LK136" s="5"/>
      <c r="LL136" s="5"/>
      <c r="LM136" s="5"/>
      <c r="LN136" s="5"/>
      <c r="LO136" s="5"/>
      <c r="LP136" s="5"/>
      <c r="LQ136" s="5"/>
      <c r="LR136" s="5"/>
      <c r="LS136" s="5"/>
      <c r="LT136" s="5"/>
      <c r="LU136" s="5"/>
      <c r="LV136" s="5"/>
      <c r="LW136" s="5"/>
      <c r="LX136" s="5"/>
      <c r="LY136" s="5"/>
      <c r="LZ136" s="5"/>
      <c r="MA136" s="5"/>
      <c r="MB136" s="5"/>
      <c r="MC136" s="5"/>
      <c r="MD136" s="5"/>
      <c r="ME136" s="5"/>
      <c r="MF136" s="5"/>
      <c r="MG136" s="5"/>
      <c r="MH136" s="5"/>
      <c r="MI136" s="5"/>
      <c r="MJ136" s="5"/>
      <c r="MK136" s="5"/>
      <c r="ML136" s="5"/>
      <c r="MM136" s="5"/>
      <c r="MN136" s="5"/>
      <c r="MO136" s="5"/>
      <c r="MP136" s="5"/>
      <c r="MQ136" s="5"/>
      <c r="MR136" s="5"/>
      <c r="MS136" s="5"/>
      <c r="MT136" s="5"/>
      <c r="MU136" s="5"/>
      <c r="MV136" s="5"/>
      <c r="MW136" s="5"/>
      <c r="MX136" s="5"/>
      <c r="MY136" s="5"/>
      <c r="MZ136" s="5"/>
      <c r="NA136" s="5"/>
      <c r="NB136" s="5"/>
      <c r="NC136" s="5"/>
      <c r="ND136" s="5"/>
      <c r="NE136" s="5"/>
      <c r="NF136" s="5"/>
      <c r="NG136" s="5"/>
      <c r="NH136" s="5"/>
      <c r="NI136" s="5"/>
      <c r="NJ136" s="5"/>
      <c r="NK136" s="5"/>
      <c r="NL136" s="5"/>
      <c r="NM136" s="5"/>
      <c r="NN136" s="5"/>
      <c r="NO136" s="5"/>
      <c r="NP136" s="5"/>
      <c r="NQ136" s="5"/>
      <c r="NR136" s="5"/>
      <c r="NS136" s="5"/>
      <c r="NT136" s="5"/>
      <c r="NU136" s="5"/>
      <c r="NV136" s="5"/>
      <c r="NW136" s="5"/>
      <c r="NX136" s="5"/>
      <c r="NY136" s="5"/>
      <c r="NZ136" s="5"/>
      <c r="OA136" s="5"/>
      <c r="OB136" s="5"/>
      <c r="OC136" s="5"/>
      <c r="OD136" s="5"/>
      <c r="OE136" s="5"/>
      <c r="OF136" s="5"/>
      <c r="OG136" s="5"/>
      <c r="OH136" s="5"/>
      <c r="OI136" s="5"/>
      <c r="OJ136" s="5"/>
      <c r="OK136" s="5"/>
      <c r="OL136" s="5"/>
      <c r="OM136" s="5"/>
      <c r="ON136" s="5"/>
      <c r="OO136" s="5"/>
      <c r="OP136" s="5"/>
      <c r="OQ136" s="5"/>
      <c r="OR136" s="5"/>
      <c r="OS136" s="5"/>
      <c r="OT136" s="5"/>
      <c r="OU136" s="5"/>
      <c r="OV136" s="5"/>
      <c r="OW136" s="5"/>
      <c r="OX136" s="5"/>
      <c r="OY136" s="5"/>
      <c r="OZ136" s="5"/>
      <c r="PA136" s="5"/>
      <c r="PB136" s="5"/>
      <c r="PC136" s="5"/>
      <c r="PD136" s="5"/>
      <c r="PE136" s="5"/>
      <c r="PF136" s="5"/>
      <c r="PG136" s="5"/>
      <c r="PH136" s="5"/>
      <c r="PI136" s="5"/>
      <c r="PJ136" s="5"/>
      <c r="PK136" s="5"/>
      <c r="PL136" s="5"/>
      <c r="PM136" s="5"/>
      <c r="PN136" s="5"/>
      <c r="PO136" s="5"/>
      <c r="PP136" s="5"/>
      <c r="PQ136" s="5"/>
      <c r="PR136" s="5"/>
      <c r="PS136" s="5"/>
      <c r="PT136" s="5"/>
      <c r="PU136" s="5"/>
      <c r="PV136" s="5"/>
      <c r="PW136" s="5"/>
      <c r="PX136" s="5"/>
      <c r="PY136" s="5"/>
      <c r="PZ136" s="5"/>
      <c r="QA136" s="5"/>
      <c r="QB136" s="5"/>
      <c r="QC136" s="5"/>
      <c r="QD136" s="5"/>
    </row>
    <row r="137" spans="1:446" x14ac:dyDescent="0.25">
      <c r="A137" s="63"/>
      <c r="B137" s="13">
        <v>49</v>
      </c>
      <c r="C137" s="21">
        <v>20</v>
      </c>
      <c r="D137" s="39">
        <v>49</v>
      </c>
      <c r="E137" s="55"/>
      <c r="F137" s="19"/>
      <c r="G137" s="38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  <c r="EN137" s="5"/>
      <c r="EO137" s="5"/>
      <c r="EP137" s="5"/>
      <c r="EQ137" s="5"/>
      <c r="ER137" s="5"/>
      <c r="ES137" s="5"/>
      <c r="ET137" s="5"/>
      <c r="EU137" s="5"/>
      <c r="EV137" s="5"/>
      <c r="EW137" s="5"/>
      <c r="EX137" s="5"/>
      <c r="EY137" s="5"/>
      <c r="EZ137" s="5"/>
      <c r="FA137" s="5"/>
      <c r="FB137" s="5"/>
      <c r="FC137" s="5"/>
      <c r="FD137" s="5"/>
      <c r="FE137" s="5"/>
      <c r="FF137" s="5"/>
      <c r="FG137" s="5"/>
      <c r="FH137" s="5"/>
      <c r="FI137" s="5"/>
      <c r="FJ137" s="5"/>
      <c r="FK137" s="5"/>
      <c r="FL137" s="5"/>
      <c r="FM137" s="5"/>
      <c r="FN137" s="5"/>
      <c r="FO137" s="5"/>
      <c r="FP137" s="5"/>
      <c r="FQ137" s="5"/>
      <c r="FR137" s="5"/>
      <c r="FS137" s="5"/>
      <c r="FT137" s="5"/>
      <c r="FU137" s="5"/>
      <c r="FV137" s="5"/>
      <c r="FW137" s="5"/>
      <c r="FX137" s="5"/>
      <c r="FY137" s="5"/>
      <c r="FZ137" s="5"/>
      <c r="GA137" s="5"/>
      <c r="GB137" s="5"/>
      <c r="GC137" s="5"/>
      <c r="GD137" s="5"/>
      <c r="GE137" s="5"/>
      <c r="GF137" s="5"/>
      <c r="GG137" s="5"/>
      <c r="GH137" s="5"/>
      <c r="GI137" s="5"/>
      <c r="GJ137" s="5"/>
      <c r="GK137" s="5"/>
      <c r="GL137" s="5"/>
      <c r="GM137" s="5"/>
      <c r="GN137" s="5"/>
      <c r="GO137" s="5"/>
      <c r="GP137" s="5"/>
      <c r="GQ137" s="5"/>
      <c r="GR137" s="5"/>
      <c r="GS137" s="5"/>
      <c r="GT137" s="5"/>
      <c r="GU137" s="5"/>
      <c r="GV137" s="5"/>
      <c r="GW137" s="5"/>
      <c r="GX137" s="5"/>
      <c r="GY137" s="5"/>
      <c r="GZ137" s="5"/>
      <c r="HA137" s="5"/>
      <c r="HB137" s="5"/>
      <c r="HC137" s="5"/>
      <c r="HD137" s="5"/>
      <c r="HE137" s="5"/>
      <c r="HF137" s="5"/>
      <c r="HG137" s="5"/>
      <c r="HH137" s="5"/>
      <c r="HI137" s="5"/>
      <c r="HJ137" s="5"/>
      <c r="HK137" s="5"/>
      <c r="HL137" s="5"/>
      <c r="HM137" s="5"/>
      <c r="HN137" s="5"/>
      <c r="HO137" s="5"/>
      <c r="HP137" s="5"/>
      <c r="HQ137" s="5"/>
      <c r="HR137" s="5"/>
      <c r="HS137" s="5"/>
      <c r="HT137" s="5"/>
      <c r="HU137" s="5"/>
      <c r="HV137" s="5"/>
      <c r="HW137" s="5"/>
      <c r="HX137" s="5"/>
      <c r="HY137" s="5"/>
      <c r="HZ137" s="5"/>
      <c r="IA137" s="5"/>
      <c r="IB137" s="5"/>
      <c r="IC137" s="5"/>
      <c r="ID137" s="5"/>
      <c r="IE137" s="5"/>
      <c r="IF137" s="5"/>
      <c r="IG137" s="5"/>
      <c r="IH137" s="5"/>
      <c r="II137" s="5"/>
      <c r="IJ137" s="5"/>
      <c r="IK137" s="5"/>
      <c r="IL137" s="5"/>
      <c r="IM137" s="5"/>
      <c r="IN137" s="5"/>
      <c r="IO137" s="5"/>
      <c r="IP137" s="5"/>
      <c r="IQ137" s="5"/>
      <c r="IR137" s="5"/>
      <c r="IS137" s="5"/>
      <c r="IT137" s="5"/>
      <c r="IU137" s="5"/>
      <c r="IV137" s="5"/>
      <c r="IW137" s="5"/>
      <c r="IX137" s="5"/>
      <c r="IY137" s="5"/>
      <c r="IZ137" s="5"/>
      <c r="JA137" s="5"/>
      <c r="JB137" s="5"/>
      <c r="JC137" s="5"/>
      <c r="JD137" s="5"/>
      <c r="JE137" s="5"/>
      <c r="JF137" s="5"/>
      <c r="JG137" s="5"/>
      <c r="JH137" s="5"/>
      <c r="JI137" s="5"/>
      <c r="JJ137" s="5"/>
      <c r="JK137" s="5"/>
      <c r="JL137" s="5"/>
      <c r="JM137" s="5"/>
      <c r="JN137" s="5"/>
      <c r="JO137" s="5"/>
      <c r="JP137" s="5"/>
      <c r="JQ137" s="5"/>
      <c r="JR137" s="5"/>
      <c r="JS137" s="5"/>
      <c r="JT137" s="5"/>
      <c r="JU137" s="5"/>
      <c r="JV137" s="5"/>
      <c r="JW137" s="5"/>
      <c r="JX137" s="5"/>
      <c r="JY137" s="5"/>
      <c r="JZ137" s="5"/>
      <c r="KA137" s="5"/>
      <c r="KB137" s="5"/>
      <c r="KC137" s="5"/>
      <c r="KD137" s="5"/>
      <c r="KE137" s="5"/>
      <c r="KF137" s="5"/>
      <c r="KG137" s="5"/>
      <c r="KH137" s="5"/>
      <c r="KI137" s="5"/>
      <c r="KJ137" s="5"/>
      <c r="KK137" s="5"/>
      <c r="KL137" s="5"/>
      <c r="KM137" s="5"/>
      <c r="KN137" s="5"/>
      <c r="KO137" s="5"/>
      <c r="KP137" s="5"/>
      <c r="KQ137" s="5"/>
      <c r="KR137" s="5"/>
      <c r="KS137" s="5"/>
      <c r="KT137" s="5"/>
      <c r="KU137" s="5"/>
      <c r="KV137" s="5"/>
      <c r="KW137" s="5"/>
      <c r="KX137" s="5"/>
      <c r="KY137" s="5"/>
      <c r="KZ137" s="5"/>
      <c r="LA137" s="5"/>
      <c r="LB137" s="5"/>
      <c r="LC137" s="5"/>
      <c r="LD137" s="5"/>
      <c r="LE137" s="5"/>
      <c r="LF137" s="5"/>
      <c r="LG137" s="5"/>
      <c r="LH137" s="5"/>
      <c r="LI137" s="5"/>
      <c r="LJ137" s="5"/>
      <c r="LK137" s="5"/>
      <c r="LL137" s="5"/>
      <c r="LM137" s="5"/>
      <c r="LN137" s="5"/>
      <c r="LO137" s="5"/>
      <c r="LP137" s="5"/>
      <c r="LQ137" s="5"/>
      <c r="LR137" s="5"/>
      <c r="LS137" s="5"/>
      <c r="LT137" s="5"/>
      <c r="LU137" s="5"/>
      <c r="LV137" s="5"/>
      <c r="LW137" s="5"/>
      <c r="LX137" s="5"/>
      <c r="LY137" s="5"/>
      <c r="LZ137" s="5"/>
      <c r="MA137" s="5"/>
      <c r="MB137" s="5"/>
      <c r="MC137" s="5"/>
      <c r="MD137" s="5"/>
      <c r="ME137" s="5"/>
      <c r="MF137" s="5"/>
      <c r="MG137" s="5"/>
      <c r="MH137" s="5"/>
      <c r="MI137" s="5"/>
      <c r="MJ137" s="5"/>
      <c r="MK137" s="5"/>
      <c r="ML137" s="5"/>
      <c r="MM137" s="5"/>
      <c r="MN137" s="5"/>
      <c r="MO137" s="5"/>
      <c r="MP137" s="5"/>
      <c r="MQ137" s="5"/>
      <c r="MR137" s="5"/>
      <c r="MS137" s="5"/>
      <c r="MT137" s="5"/>
      <c r="MU137" s="5"/>
      <c r="MV137" s="5"/>
      <c r="MW137" s="5"/>
      <c r="MX137" s="5"/>
      <c r="MY137" s="5"/>
      <c r="MZ137" s="5"/>
      <c r="NA137" s="5"/>
      <c r="NB137" s="5"/>
      <c r="NC137" s="5"/>
      <c r="ND137" s="5"/>
      <c r="NE137" s="5"/>
      <c r="NF137" s="5"/>
      <c r="NG137" s="5"/>
      <c r="NH137" s="5"/>
      <c r="NI137" s="5"/>
      <c r="NJ137" s="5"/>
      <c r="NK137" s="5"/>
      <c r="NL137" s="5"/>
      <c r="NM137" s="5"/>
      <c r="NN137" s="5"/>
      <c r="NO137" s="5"/>
      <c r="NP137" s="5"/>
      <c r="NQ137" s="5"/>
      <c r="NR137" s="5"/>
      <c r="NS137" s="5"/>
      <c r="NT137" s="5"/>
      <c r="NU137" s="5"/>
      <c r="NV137" s="5"/>
      <c r="NW137" s="5"/>
      <c r="NX137" s="5"/>
      <c r="NY137" s="5"/>
      <c r="NZ137" s="5"/>
      <c r="OA137" s="5"/>
      <c r="OB137" s="5"/>
      <c r="OC137" s="5"/>
      <c r="OD137" s="5"/>
      <c r="OE137" s="5"/>
      <c r="OF137" s="5"/>
      <c r="OG137" s="5"/>
      <c r="OH137" s="5"/>
      <c r="OI137" s="5"/>
      <c r="OJ137" s="5"/>
      <c r="OK137" s="5"/>
      <c r="OL137" s="5"/>
      <c r="OM137" s="5"/>
      <c r="ON137" s="5"/>
      <c r="OO137" s="5"/>
      <c r="OP137" s="5"/>
      <c r="OQ137" s="5"/>
      <c r="OR137" s="5"/>
      <c r="OS137" s="5"/>
      <c r="OT137" s="5"/>
      <c r="OU137" s="5"/>
      <c r="OV137" s="5"/>
      <c r="OW137" s="5"/>
      <c r="OX137" s="5"/>
      <c r="OY137" s="5"/>
      <c r="OZ137" s="5"/>
      <c r="PA137" s="5"/>
      <c r="PB137" s="5"/>
      <c r="PC137" s="5"/>
      <c r="PD137" s="5"/>
      <c r="PE137" s="5"/>
      <c r="PF137" s="5"/>
      <c r="PG137" s="5"/>
      <c r="PH137" s="5"/>
      <c r="PI137" s="5"/>
      <c r="PJ137" s="5"/>
      <c r="PK137" s="5"/>
      <c r="PL137" s="5"/>
      <c r="PM137" s="5"/>
      <c r="PN137" s="5"/>
      <c r="PO137" s="5"/>
      <c r="PP137" s="5"/>
      <c r="PQ137" s="5"/>
      <c r="PR137" s="5"/>
      <c r="PS137" s="5"/>
      <c r="PT137" s="5"/>
      <c r="PU137" s="5"/>
      <c r="PV137" s="5"/>
      <c r="PW137" s="5"/>
      <c r="PX137" s="5"/>
      <c r="PY137" s="5"/>
      <c r="PZ137" s="5"/>
      <c r="QA137" s="5"/>
      <c r="QB137" s="5"/>
      <c r="QC137" s="5"/>
      <c r="QD137" s="5"/>
    </row>
    <row r="138" spans="1:446" x14ac:dyDescent="0.25">
      <c r="A138" s="63"/>
      <c r="B138" s="94">
        <v>52</v>
      </c>
      <c r="C138" s="21"/>
      <c r="D138" s="39">
        <v>52</v>
      </c>
      <c r="E138" s="55"/>
      <c r="F138" s="19"/>
      <c r="G138" s="38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  <c r="EN138" s="5"/>
      <c r="EO138" s="5"/>
      <c r="EP138" s="5"/>
      <c r="EQ138" s="5"/>
      <c r="ER138" s="5"/>
      <c r="ES138" s="5"/>
      <c r="ET138" s="5"/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  <c r="FJ138" s="5"/>
      <c r="FK138" s="5"/>
      <c r="FL138" s="5"/>
      <c r="FM138" s="5"/>
      <c r="FN138" s="5"/>
      <c r="FO138" s="5"/>
      <c r="FP138" s="5"/>
      <c r="FQ138" s="5"/>
      <c r="FR138" s="5"/>
      <c r="FS138" s="5"/>
      <c r="FT138" s="5"/>
      <c r="FU138" s="5"/>
      <c r="FV138" s="5"/>
      <c r="FW138" s="5"/>
      <c r="FX138" s="5"/>
      <c r="FY138" s="5"/>
      <c r="FZ138" s="5"/>
      <c r="GA138" s="5"/>
      <c r="GB138" s="5"/>
      <c r="GC138" s="5"/>
      <c r="GD138" s="5"/>
      <c r="GE138" s="5"/>
      <c r="GF138" s="5"/>
      <c r="GG138" s="5"/>
      <c r="GH138" s="5"/>
      <c r="GI138" s="5"/>
      <c r="GJ138" s="5"/>
      <c r="GK138" s="5"/>
      <c r="GL138" s="5"/>
      <c r="GM138" s="5"/>
      <c r="GN138" s="5"/>
      <c r="GO138" s="5"/>
      <c r="GP138" s="5"/>
      <c r="GQ138" s="5"/>
      <c r="GR138" s="5"/>
      <c r="GS138" s="5"/>
      <c r="GT138" s="5"/>
      <c r="GU138" s="5"/>
      <c r="GV138" s="5"/>
      <c r="GW138" s="5"/>
      <c r="GX138" s="5"/>
      <c r="GY138" s="5"/>
      <c r="GZ138" s="5"/>
      <c r="HA138" s="5"/>
      <c r="HB138" s="5"/>
      <c r="HC138" s="5"/>
      <c r="HD138" s="5"/>
      <c r="HE138" s="5"/>
      <c r="HF138" s="5"/>
      <c r="HG138" s="5"/>
      <c r="HH138" s="5"/>
      <c r="HI138" s="5"/>
      <c r="HJ138" s="5"/>
      <c r="HK138" s="5"/>
      <c r="HL138" s="5"/>
      <c r="HM138" s="5"/>
      <c r="HN138" s="5"/>
      <c r="HO138" s="5"/>
      <c r="HP138" s="5"/>
      <c r="HQ138" s="5"/>
      <c r="HR138" s="5"/>
      <c r="HS138" s="5"/>
      <c r="HT138" s="5"/>
      <c r="HU138" s="5"/>
      <c r="HV138" s="5"/>
      <c r="HW138" s="5"/>
      <c r="HX138" s="5"/>
      <c r="HY138" s="5"/>
      <c r="HZ138" s="5"/>
      <c r="IA138" s="5"/>
      <c r="IB138" s="5"/>
      <c r="IC138" s="5"/>
      <c r="ID138" s="5"/>
      <c r="IE138" s="5"/>
      <c r="IF138" s="5"/>
      <c r="IG138" s="5"/>
      <c r="IH138" s="5"/>
      <c r="II138" s="5"/>
      <c r="IJ138" s="5"/>
      <c r="IK138" s="5"/>
      <c r="IL138" s="5"/>
      <c r="IM138" s="5"/>
      <c r="IN138" s="5"/>
      <c r="IO138" s="5"/>
      <c r="IP138" s="5"/>
      <c r="IQ138" s="5"/>
      <c r="IR138" s="5"/>
      <c r="IS138" s="5"/>
      <c r="IT138" s="5"/>
      <c r="IU138" s="5"/>
      <c r="IV138" s="5"/>
      <c r="IW138" s="5"/>
      <c r="IX138" s="5"/>
      <c r="IY138" s="5"/>
      <c r="IZ138" s="5"/>
      <c r="JA138" s="5"/>
      <c r="JB138" s="5"/>
      <c r="JC138" s="5"/>
      <c r="JD138" s="5"/>
      <c r="JE138" s="5"/>
      <c r="JF138" s="5"/>
      <c r="JG138" s="5"/>
      <c r="JH138" s="5"/>
      <c r="JI138" s="5"/>
      <c r="JJ138" s="5"/>
      <c r="JK138" s="5"/>
      <c r="JL138" s="5"/>
      <c r="JM138" s="5"/>
      <c r="JN138" s="5"/>
      <c r="JO138" s="5"/>
      <c r="JP138" s="5"/>
      <c r="JQ138" s="5"/>
      <c r="JR138" s="5"/>
      <c r="JS138" s="5"/>
      <c r="JT138" s="5"/>
      <c r="JU138" s="5"/>
      <c r="JV138" s="5"/>
      <c r="JW138" s="5"/>
      <c r="JX138" s="5"/>
      <c r="JY138" s="5"/>
      <c r="JZ138" s="5"/>
      <c r="KA138" s="5"/>
      <c r="KB138" s="5"/>
      <c r="KC138" s="5"/>
      <c r="KD138" s="5"/>
      <c r="KE138" s="5"/>
      <c r="KF138" s="5"/>
      <c r="KG138" s="5"/>
      <c r="KH138" s="5"/>
      <c r="KI138" s="5"/>
      <c r="KJ138" s="5"/>
      <c r="KK138" s="5"/>
      <c r="KL138" s="5"/>
      <c r="KM138" s="5"/>
      <c r="KN138" s="5"/>
      <c r="KO138" s="5"/>
      <c r="KP138" s="5"/>
      <c r="KQ138" s="5"/>
      <c r="KR138" s="5"/>
      <c r="KS138" s="5"/>
      <c r="KT138" s="5"/>
      <c r="KU138" s="5"/>
      <c r="KV138" s="5"/>
      <c r="KW138" s="5"/>
      <c r="KX138" s="5"/>
      <c r="KY138" s="5"/>
      <c r="KZ138" s="5"/>
      <c r="LA138" s="5"/>
      <c r="LB138" s="5"/>
      <c r="LC138" s="5"/>
      <c r="LD138" s="5"/>
      <c r="LE138" s="5"/>
      <c r="LF138" s="5"/>
      <c r="LG138" s="5"/>
      <c r="LH138" s="5"/>
      <c r="LI138" s="5"/>
      <c r="LJ138" s="5"/>
      <c r="LK138" s="5"/>
      <c r="LL138" s="5"/>
      <c r="LM138" s="5"/>
      <c r="LN138" s="5"/>
      <c r="LO138" s="5"/>
      <c r="LP138" s="5"/>
      <c r="LQ138" s="5"/>
      <c r="LR138" s="5"/>
      <c r="LS138" s="5"/>
      <c r="LT138" s="5"/>
      <c r="LU138" s="5"/>
      <c r="LV138" s="5"/>
      <c r="LW138" s="5"/>
      <c r="LX138" s="5"/>
      <c r="LY138" s="5"/>
      <c r="LZ138" s="5"/>
      <c r="MA138" s="5"/>
      <c r="MB138" s="5"/>
      <c r="MC138" s="5"/>
      <c r="MD138" s="5"/>
      <c r="ME138" s="5"/>
      <c r="MF138" s="5"/>
      <c r="MG138" s="5"/>
      <c r="MH138" s="5"/>
      <c r="MI138" s="5"/>
      <c r="MJ138" s="5"/>
      <c r="MK138" s="5"/>
      <c r="ML138" s="5"/>
      <c r="MM138" s="5"/>
      <c r="MN138" s="5"/>
      <c r="MO138" s="5"/>
      <c r="MP138" s="5"/>
      <c r="MQ138" s="5"/>
      <c r="MR138" s="5"/>
      <c r="MS138" s="5"/>
      <c r="MT138" s="5"/>
      <c r="MU138" s="5"/>
      <c r="MV138" s="5"/>
      <c r="MW138" s="5"/>
      <c r="MX138" s="5"/>
      <c r="MY138" s="5"/>
      <c r="MZ138" s="5"/>
      <c r="NA138" s="5"/>
      <c r="NB138" s="5"/>
      <c r="NC138" s="5"/>
      <c r="ND138" s="5"/>
      <c r="NE138" s="5"/>
      <c r="NF138" s="5"/>
      <c r="NG138" s="5"/>
      <c r="NH138" s="5"/>
      <c r="NI138" s="5"/>
      <c r="NJ138" s="5"/>
      <c r="NK138" s="5"/>
      <c r="NL138" s="5"/>
      <c r="NM138" s="5"/>
      <c r="NN138" s="5"/>
      <c r="NO138" s="5"/>
      <c r="NP138" s="5"/>
      <c r="NQ138" s="5"/>
      <c r="NR138" s="5"/>
      <c r="NS138" s="5"/>
      <c r="NT138" s="5"/>
      <c r="NU138" s="5"/>
      <c r="NV138" s="5"/>
      <c r="NW138" s="5"/>
      <c r="NX138" s="5"/>
      <c r="NY138" s="5"/>
      <c r="NZ138" s="5"/>
      <c r="OA138" s="5"/>
      <c r="OB138" s="5"/>
      <c r="OC138" s="5"/>
      <c r="OD138" s="5"/>
      <c r="OE138" s="5"/>
      <c r="OF138" s="5"/>
      <c r="OG138" s="5"/>
      <c r="OH138" s="5"/>
      <c r="OI138" s="5"/>
      <c r="OJ138" s="5"/>
      <c r="OK138" s="5"/>
      <c r="OL138" s="5"/>
      <c r="OM138" s="5"/>
      <c r="ON138" s="5"/>
      <c r="OO138" s="5"/>
      <c r="OP138" s="5"/>
      <c r="OQ138" s="5"/>
      <c r="OR138" s="5"/>
      <c r="OS138" s="5"/>
      <c r="OT138" s="5"/>
      <c r="OU138" s="5"/>
      <c r="OV138" s="5"/>
      <c r="OW138" s="5"/>
      <c r="OX138" s="5"/>
      <c r="OY138" s="5"/>
      <c r="OZ138" s="5"/>
      <c r="PA138" s="5"/>
      <c r="PB138" s="5"/>
      <c r="PC138" s="5"/>
      <c r="PD138" s="5"/>
      <c r="PE138" s="5"/>
      <c r="PF138" s="5"/>
      <c r="PG138" s="5"/>
      <c r="PH138" s="5"/>
      <c r="PI138" s="5"/>
      <c r="PJ138" s="5"/>
      <c r="PK138" s="5"/>
      <c r="PL138" s="5"/>
      <c r="PM138" s="5"/>
      <c r="PN138" s="5"/>
      <c r="PO138" s="5"/>
      <c r="PP138" s="5"/>
      <c r="PQ138" s="5"/>
      <c r="PR138" s="5"/>
      <c r="PS138" s="5"/>
      <c r="PT138" s="5"/>
      <c r="PU138" s="5"/>
      <c r="PV138" s="5"/>
      <c r="PW138" s="5"/>
      <c r="PX138" s="5"/>
      <c r="PY138" s="5"/>
      <c r="PZ138" s="5"/>
      <c r="QA138" s="5"/>
      <c r="QB138" s="5"/>
      <c r="QC138" s="5"/>
      <c r="QD138" s="5"/>
    </row>
    <row r="139" spans="1:446" x14ac:dyDescent="0.25">
      <c r="A139" s="63"/>
      <c r="B139" s="94">
        <v>46</v>
      </c>
      <c r="C139" s="21"/>
      <c r="D139" s="39">
        <v>46</v>
      </c>
      <c r="E139" s="55"/>
      <c r="F139" s="19"/>
      <c r="G139" s="38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  <c r="EN139" s="5"/>
      <c r="EO139" s="5"/>
      <c r="EP139" s="5"/>
      <c r="EQ139" s="5"/>
      <c r="ER139" s="5"/>
      <c r="ES139" s="5"/>
      <c r="ET139" s="5"/>
      <c r="EU139" s="5"/>
      <c r="EV139" s="5"/>
      <c r="EW139" s="5"/>
      <c r="EX139" s="5"/>
      <c r="EY139" s="5"/>
      <c r="EZ139" s="5"/>
      <c r="FA139" s="5"/>
      <c r="FB139" s="5"/>
      <c r="FC139" s="5"/>
      <c r="FD139" s="5"/>
      <c r="FE139" s="5"/>
      <c r="FF139" s="5"/>
      <c r="FG139" s="5"/>
      <c r="FH139" s="5"/>
      <c r="FI139" s="5"/>
      <c r="FJ139" s="5"/>
      <c r="FK139" s="5"/>
      <c r="FL139" s="5"/>
      <c r="FM139" s="5"/>
      <c r="FN139" s="5"/>
      <c r="FO139" s="5"/>
      <c r="FP139" s="5"/>
      <c r="FQ139" s="5"/>
      <c r="FR139" s="5"/>
      <c r="FS139" s="5"/>
      <c r="FT139" s="5"/>
      <c r="FU139" s="5"/>
      <c r="FV139" s="5"/>
      <c r="FW139" s="5"/>
      <c r="FX139" s="5"/>
      <c r="FY139" s="5"/>
      <c r="FZ139" s="5"/>
      <c r="GA139" s="5"/>
      <c r="GB139" s="5"/>
      <c r="GC139" s="5"/>
      <c r="GD139" s="5"/>
      <c r="GE139" s="5"/>
      <c r="GF139" s="5"/>
      <c r="GG139" s="5"/>
      <c r="GH139" s="5"/>
      <c r="GI139" s="5"/>
      <c r="GJ139" s="5"/>
      <c r="GK139" s="5"/>
      <c r="GL139" s="5"/>
      <c r="GM139" s="5"/>
      <c r="GN139" s="5"/>
      <c r="GO139" s="5"/>
      <c r="GP139" s="5"/>
      <c r="GQ139" s="5"/>
      <c r="GR139" s="5"/>
      <c r="GS139" s="5"/>
      <c r="GT139" s="5"/>
      <c r="GU139" s="5"/>
      <c r="GV139" s="5"/>
      <c r="GW139" s="5"/>
      <c r="GX139" s="5"/>
      <c r="GY139" s="5"/>
      <c r="GZ139" s="5"/>
      <c r="HA139" s="5"/>
      <c r="HB139" s="5"/>
      <c r="HC139" s="5"/>
      <c r="HD139" s="5"/>
      <c r="HE139" s="5"/>
      <c r="HF139" s="5"/>
      <c r="HG139" s="5"/>
      <c r="HH139" s="5"/>
      <c r="HI139" s="5"/>
      <c r="HJ139" s="5"/>
      <c r="HK139" s="5"/>
      <c r="HL139" s="5"/>
      <c r="HM139" s="5"/>
      <c r="HN139" s="5"/>
      <c r="HO139" s="5"/>
      <c r="HP139" s="5"/>
      <c r="HQ139" s="5"/>
      <c r="HR139" s="5"/>
      <c r="HS139" s="5"/>
      <c r="HT139" s="5"/>
      <c r="HU139" s="5"/>
      <c r="HV139" s="5"/>
      <c r="HW139" s="5"/>
      <c r="HX139" s="5"/>
      <c r="HY139" s="5"/>
      <c r="HZ139" s="5"/>
      <c r="IA139" s="5"/>
      <c r="IB139" s="5"/>
      <c r="IC139" s="5"/>
      <c r="ID139" s="5"/>
      <c r="IE139" s="5"/>
      <c r="IF139" s="5"/>
      <c r="IG139" s="5"/>
      <c r="IH139" s="5"/>
      <c r="II139" s="5"/>
      <c r="IJ139" s="5"/>
      <c r="IK139" s="5"/>
      <c r="IL139" s="5"/>
      <c r="IM139" s="5"/>
      <c r="IN139" s="5"/>
      <c r="IO139" s="5"/>
      <c r="IP139" s="5"/>
      <c r="IQ139" s="5"/>
      <c r="IR139" s="5"/>
      <c r="IS139" s="5"/>
      <c r="IT139" s="5"/>
      <c r="IU139" s="5"/>
      <c r="IV139" s="5"/>
      <c r="IW139" s="5"/>
      <c r="IX139" s="5"/>
      <c r="IY139" s="5"/>
      <c r="IZ139" s="5"/>
      <c r="JA139" s="5"/>
      <c r="JB139" s="5"/>
      <c r="JC139" s="5"/>
      <c r="JD139" s="5"/>
      <c r="JE139" s="5"/>
      <c r="JF139" s="5"/>
      <c r="JG139" s="5"/>
      <c r="JH139" s="5"/>
      <c r="JI139" s="5"/>
      <c r="JJ139" s="5"/>
      <c r="JK139" s="5"/>
      <c r="JL139" s="5"/>
      <c r="JM139" s="5"/>
      <c r="JN139" s="5"/>
      <c r="JO139" s="5"/>
      <c r="JP139" s="5"/>
      <c r="JQ139" s="5"/>
      <c r="JR139" s="5"/>
      <c r="JS139" s="5"/>
      <c r="JT139" s="5"/>
      <c r="JU139" s="5"/>
      <c r="JV139" s="5"/>
      <c r="JW139" s="5"/>
      <c r="JX139" s="5"/>
      <c r="JY139" s="5"/>
      <c r="JZ139" s="5"/>
      <c r="KA139" s="5"/>
      <c r="KB139" s="5"/>
      <c r="KC139" s="5"/>
      <c r="KD139" s="5"/>
      <c r="KE139" s="5"/>
      <c r="KF139" s="5"/>
      <c r="KG139" s="5"/>
      <c r="KH139" s="5"/>
      <c r="KI139" s="5"/>
      <c r="KJ139" s="5"/>
      <c r="KK139" s="5"/>
      <c r="KL139" s="5"/>
      <c r="KM139" s="5"/>
      <c r="KN139" s="5"/>
      <c r="KO139" s="5"/>
      <c r="KP139" s="5"/>
      <c r="KQ139" s="5"/>
      <c r="KR139" s="5"/>
      <c r="KS139" s="5"/>
      <c r="KT139" s="5"/>
      <c r="KU139" s="5"/>
      <c r="KV139" s="5"/>
      <c r="KW139" s="5"/>
      <c r="KX139" s="5"/>
      <c r="KY139" s="5"/>
      <c r="KZ139" s="5"/>
      <c r="LA139" s="5"/>
      <c r="LB139" s="5"/>
      <c r="LC139" s="5"/>
      <c r="LD139" s="5"/>
      <c r="LE139" s="5"/>
      <c r="LF139" s="5"/>
      <c r="LG139" s="5"/>
      <c r="LH139" s="5"/>
      <c r="LI139" s="5"/>
      <c r="LJ139" s="5"/>
      <c r="LK139" s="5"/>
      <c r="LL139" s="5"/>
      <c r="LM139" s="5"/>
      <c r="LN139" s="5"/>
      <c r="LO139" s="5"/>
      <c r="LP139" s="5"/>
      <c r="LQ139" s="5"/>
      <c r="LR139" s="5"/>
      <c r="LS139" s="5"/>
      <c r="LT139" s="5"/>
      <c r="LU139" s="5"/>
      <c r="LV139" s="5"/>
      <c r="LW139" s="5"/>
      <c r="LX139" s="5"/>
      <c r="LY139" s="5"/>
      <c r="LZ139" s="5"/>
      <c r="MA139" s="5"/>
      <c r="MB139" s="5"/>
      <c r="MC139" s="5"/>
      <c r="MD139" s="5"/>
      <c r="ME139" s="5"/>
      <c r="MF139" s="5"/>
      <c r="MG139" s="5"/>
      <c r="MH139" s="5"/>
      <c r="MI139" s="5"/>
      <c r="MJ139" s="5"/>
      <c r="MK139" s="5"/>
      <c r="ML139" s="5"/>
      <c r="MM139" s="5"/>
      <c r="MN139" s="5"/>
      <c r="MO139" s="5"/>
      <c r="MP139" s="5"/>
      <c r="MQ139" s="5"/>
      <c r="MR139" s="5"/>
      <c r="MS139" s="5"/>
      <c r="MT139" s="5"/>
      <c r="MU139" s="5"/>
      <c r="MV139" s="5"/>
      <c r="MW139" s="5"/>
      <c r="MX139" s="5"/>
      <c r="MY139" s="5"/>
      <c r="MZ139" s="5"/>
      <c r="NA139" s="5"/>
      <c r="NB139" s="5"/>
      <c r="NC139" s="5"/>
      <c r="ND139" s="5"/>
      <c r="NE139" s="5"/>
      <c r="NF139" s="5"/>
      <c r="NG139" s="5"/>
      <c r="NH139" s="5"/>
      <c r="NI139" s="5"/>
      <c r="NJ139" s="5"/>
      <c r="NK139" s="5"/>
      <c r="NL139" s="5"/>
      <c r="NM139" s="5"/>
      <c r="NN139" s="5"/>
      <c r="NO139" s="5"/>
      <c r="NP139" s="5"/>
      <c r="NQ139" s="5"/>
      <c r="NR139" s="5"/>
      <c r="NS139" s="5"/>
      <c r="NT139" s="5"/>
      <c r="NU139" s="5"/>
      <c r="NV139" s="5"/>
      <c r="NW139" s="5"/>
      <c r="NX139" s="5"/>
      <c r="NY139" s="5"/>
      <c r="NZ139" s="5"/>
      <c r="OA139" s="5"/>
      <c r="OB139" s="5"/>
      <c r="OC139" s="5"/>
      <c r="OD139" s="5"/>
      <c r="OE139" s="5"/>
      <c r="OF139" s="5"/>
      <c r="OG139" s="5"/>
      <c r="OH139" s="5"/>
      <c r="OI139" s="5"/>
      <c r="OJ139" s="5"/>
      <c r="OK139" s="5"/>
      <c r="OL139" s="5"/>
      <c r="OM139" s="5"/>
      <c r="ON139" s="5"/>
      <c r="OO139" s="5"/>
      <c r="OP139" s="5"/>
      <c r="OQ139" s="5"/>
      <c r="OR139" s="5"/>
      <c r="OS139" s="5"/>
      <c r="OT139" s="5"/>
      <c r="OU139" s="5"/>
      <c r="OV139" s="5"/>
      <c r="OW139" s="5"/>
      <c r="OX139" s="5"/>
      <c r="OY139" s="5"/>
      <c r="OZ139" s="5"/>
      <c r="PA139" s="5"/>
      <c r="PB139" s="5"/>
      <c r="PC139" s="5"/>
      <c r="PD139" s="5"/>
      <c r="PE139" s="5"/>
      <c r="PF139" s="5"/>
      <c r="PG139" s="5"/>
      <c r="PH139" s="5"/>
      <c r="PI139" s="5"/>
      <c r="PJ139" s="5"/>
      <c r="PK139" s="5"/>
      <c r="PL139" s="5"/>
      <c r="PM139" s="5"/>
      <c r="PN139" s="5"/>
      <c r="PO139" s="5"/>
      <c r="PP139" s="5"/>
      <c r="PQ139" s="5"/>
      <c r="PR139" s="5"/>
      <c r="PS139" s="5"/>
      <c r="PT139" s="5"/>
      <c r="PU139" s="5"/>
      <c r="PV139" s="5"/>
      <c r="PW139" s="5"/>
      <c r="PX139" s="5"/>
      <c r="PY139" s="5"/>
      <c r="PZ139" s="5"/>
      <c r="QA139" s="5"/>
      <c r="QB139" s="5"/>
      <c r="QC139" s="5"/>
      <c r="QD139" s="5"/>
    </row>
    <row r="140" spans="1:446" x14ac:dyDescent="0.25">
      <c r="A140" s="63"/>
      <c r="B140" s="94">
        <v>53</v>
      </c>
      <c r="C140" s="21"/>
      <c r="D140" s="39">
        <v>53</v>
      </c>
      <c r="E140" s="55"/>
      <c r="F140" s="19"/>
      <c r="G140" s="38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  <c r="EN140" s="5"/>
      <c r="EO140" s="5"/>
      <c r="EP140" s="5"/>
      <c r="EQ140" s="5"/>
      <c r="ER140" s="5"/>
      <c r="ES140" s="5"/>
      <c r="ET140" s="5"/>
      <c r="EU140" s="5"/>
      <c r="EV140" s="5"/>
      <c r="EW140" s="5"/>
      <c r="EX140" s="5"/>
      <c r="EY140" s="5"/>
      <c r="EZ140" s="5"/>
      <c r="FA140" s="5"/>
      <c r="FB140" s="5"/>
      <c r="FC140" s="5"/>
      <c r="FD140" s="5"/>
      <c r="FE140" s="5"/>
      <c r="FF140" s="5"/>
      <c r="FG140" s="5"/>
      <c r="FH140" s="5"/>
      <c r="FI140" s="5"/>
      <c r="FJ140" s="5"/>
      <c r="FK140" s="5"/>
      <c r="FL140" s="5"/>
      <c r="FM140" s="5"/>
      <c r="FN140" s="5"/>
      <c r="FO140" s="5"/>
      <c r="FP140" s="5"/>
      <c r="FQ140" s="5"/>
      <c r="FR140" s="5"/>
      <c r="FS140" s="5"/>
      <c r="FT140" s="5"/>
      <c r="FU140" s="5"/>
      <c r="FV140" s="5"/>
      <c r="FW140" s="5"/>
      <c r="FX140" s="5"/>
      <c r="FY140" s="5"/>
      <c r="FZ140" s="5"/>
      <c r="GA140" s="5"/>
      <c r="GB140" s="5"/>
      <c r="GC140" s="5"/>
      <c r="GD140" s="5"/>
      <c r="GE140" s="5"/>
      <c r="GF140" s="5"/>
      <c r="GG140" s="5"/>
      <c r="GH140" s="5"/>
      <c r="GI140" s="5"/>
      <c r="GJ140" s="5"/>
      <c r="GK140" s="5"/>
      <c r="GL140" s="5"/>
      <c r="GM140" s="5"/>
      <c r="GN140" s="5"/>
      <c r="GO140" s="5"/>
      <c r="GP140" s="5"/>
      <c r="GQ140" s="5"/>
      <c r="GR140" s="5"/>
      <c r="GS140" s="5"/>
      <c r="GT140" s="5"/>
      <c r="GU140" s="5"/>
      <c r="GV140" s="5"/>
      <c r="GW140" s="5"/>
      <c r="GX140" s="5"/>
      <c r="GY140" s="5"/>
      <c r="GZ140" s="5"/>
      <c r="HA140" s="5"/>
      <c r="HB140" s="5"/>
      <c r="HC140" s="5"/>
      <c r="HD140" s="5"/>
      <c r="HE140" s="5"/>
      <c r="HF140" s="5"/>
      <c r="HG140" s="5"/>
      <c r="HH140" s="5"/>
      <c r="HI140" s="5"/>
      <c r="HJ140" s="5"/>
      <c r="HK140" s="5"/>
      <c r="HL140" s="5"/>
      <c r="HM140" s="5"/>
      <c r="HN140" s="5"/>
      <c r="HO140" s="5"/>
      <c r="HP140" s="5"/>
      <c r="HQ140" s="5"/>
      <c r="HR140" s="5"/>
      <c r="HS140" s="5"/>
      <c r="HT140" s="5"/>
      <c r="HU140" s="5"/>
      <c r="HV140" s="5"/>
      <c r="HW140" s="5"/>
      <c r="HX140" s="5"/>
      <c r="HY140" s="5"/>
      <c r="HZ140" s="5"/>
      <c r="IA140" s="5"/>
      <c r="IB140" s="5"/>
      <c r="IC140" s="5"/>
      <c r="ID140" s="5"/>
      <c r="IE140" s="5"/>
      <c r="IF140" s="5"/>
      <c r="IG140" s="5"/>
      <c r="IH140" s="5"/>
      <c r="II140" s="5"/>
      <c r="IJ140" s="5"/>
      <c r="IK140" s="5"/>
      <c r="IL140" s="5"/>
      <c r="IM140" s="5"/>
      <c r="IN140" s="5"/>
      <c r="IO140" s="5"/>
      <c r="IP140" s="5"/>
      <c r="IQ140" s="5"/>
      <c r="IR140" s="5"/>
      <c r="IS140" s="5"/>
      <c r="IT140" s="5"/>
      <c r="IU140" s="5"/>
      <c r="IV140" s="5"/>
      <c r="IW140" s="5"/>
      <c r="IX140" s="5"/>
      <c r="IY140" s="5"/>
      <c r="IZ140" s="5"/>
      <c r="JA140" s="5"/>
      <c r="JB140" s="5"/>
      <c r="JC140" s="5"/>
      <c r="JD140" s="5"/>
      <c r="JE140" s="5"/>
      <c r="JF140" s="5"/>
      <c r="JG140" s="5"/>
      <c r="JH140" s="5"/>
      <c r="JI140" s="5"/>
      <c r="JJ140" s="5"/>
      <c r="JK140" s="5"/>
      <c r="JL140" s="5"/>
      <c r="JM140" s="5"/>
      <c r="JN140" s="5"/>
      <c r="JO140" s="5"/>
      <c r="JP140" s="5"/>
      <c r="JQ140" s="5"/>
      <c r="JR140" s="5"/>
      <c r="JS140" s="5"/>
      <c r="JT140" s="5"/>
      <c r="JU140" s="5"/>
      <c r="JV140" s="5"/>
      <c r="JW140" s="5"/>
      <c r="JX140" s="5"/>
      <c r="JY140" s="5"/>
      <c r="JZ140" s="5"/>
      <c r="KA140" s="5"/>
      <c r="KB140" s="5"/>
      <c r="KC140" s="5"/>
      <c r="KD140" s="5"/>
      <c r="KE140" s="5"/>
      <c r="KF140" s="5"/>
      <c r="KG140" s="5"/>
      <c r="KH140" s="5"/>
      <c r="KI140" s="5"/>
      <c r="KJ140" s="5"/>
      <c r="KK140" s="5"/>
      <c r="KL140" s="5"/>
      <c r="KM140" s="5"/>
      <c r="KN140" s="5"/>
      <c r="KO140" s="5"/>
      <c r="KP140" s="5"/>
      <c r="KQ140" s="5"/>
      <c r="KR140" s="5"/>
      <c r="KS140" s="5"/>
      <c r="KT140" s="5"/>
      <c r="KU140" s="5"/>
      <c r="KV140" s="5"/>
      <c r="KW140" s="5"/>
      <c r="KX140" s="5"/>
      <c r="KY140" s="5"/>
      <c r="KZ140" s="5"/>
      <c r="LA140" s="5"/>
      <c r="LB140" s="5"/>
      <c r="LC140" s="5"/>
      <c r="LD140" s="5"/>
      <c r="LE140" s="5"/>
      <c r="LF140" s="5"/>
      <c r="LG140" s="5"/>
      <c r="LH140" s="5"/>
      <c r="LI140" s="5"/>
      <c r="LJ140" s="5"/>
      <c r="LK140" s="5"/>
      <c r="LL140" s="5"/>
      <c r="LM140" s="5"/>
      <c r="LN140" s="5"/>
      <c r="LO140" s="5"/>
      <c r="LP140" s="5"/>
      <c r="LQ140" s="5"/>
      <c r="LR140" s="5"/>
      <c r="LS140" s="5"/>
      <c r="LT140" s="5"/>
      <c r="LU140" s="5"/>
      <c r="LV140" s="5"/>
      <c r="LW140" s="5"/>
      <c r="LX140" s="5"/>
      <c r="LY140" s="5"/>
      <c r="LZ140" s="5"/>
      <c r="MA140" s="5"/>
      <c r="MB140" s="5"/>
      <c r="MC140" s="5"/>
      <c r="MD140" s="5"/>
      <c r="ME140" s="5"/>
      <c r="MF140" s="5"/>
      <c r="MG140" s="5"/>
      <c r="MH140" s="5"/>
      <c r="MI140" s="5"/>
      <c r="MJ140" s="5"/>
      <c r="MK140" s="5"/>
      <c r="ML140" s="5"/>
      <c r="MM140" s="5"/>
      <c r="MN140" s="5"/>
      <c r="MO140" s="5"/>
      <c r="MP140" s="5"/>
      <c r="MQ140" s="5"/>
      <c r="MR140" s="5"/>
      <c r="MS140" s="5"/>
      <c r="MT140" s="5"/>
      <c r="MU140" s="5"/>
      <c r="MV140" s="5"/>
      <c r="MW140" s="5"/>
      <c r="MX140" s="5"/>
      <c r="MY140" s="5"/>
      <c r="MZ140" s="5"/>
      <c r="NA140" s="5"/>
      <c r="NB140" s="5"/>
      <c r="NC140" s="5"/>
      <c r="ND140" s="5"/>
      <c r="NE140" s="5"/>
      <c r="NF140" s="5"/>
      <c r="NG140" s="5"/>
      <c r="NH140" s="5"/>
      <c r="NI140" s="5"/>
      <c r="NJ140" s="5"/>
      <c r="NK140" s="5"/>
      <c r="NL140" s="5"/>
      <c r="NM140" s="5"/>
      <c r="NN140" s="5"/>
      <c r="NO140" s="5"/>
      <c r="NP140" s="5"/>
      <c r="NQ140" s="5"/>
      <c r="NR140" s="5"/>
      <c r="NS140" s="5"/>
      <c r="NT140" s="5"/>
      <c r="NU140" s="5"/>
      <c r="NV140" s="5"/>
      <c r="NW140" s="5"/>
      <c r="NX140" s="5"/>
      <c r="NY140" s="5"/>
      <c r="NZ140" s="5"/>
      <c r="OA140" s="5"/>
      <c r="OB140" s="5"/>
      <c r="OC140" s="5"/>
      <c r="OD140" s="5"/>
      <c r="OE140" s="5"/>
      <c r="OF140" s="5"/>
      <c r="OG140" s="5"/>
      <c r="OH140" s="5"/>
      <c r="OI140" s="5"/>
      <c r="OJ140" s="5"/>
      <c r="OK140" s="5"/>
      <c r="OL140" s="5"/>
      <c r="OM140" s="5"/>
      <c r="ON140" s="5"/>
      <c r="OO140" s="5"/>
      <c r="OP140" s="5"/>
      <c r="OQ140" s="5"/>
      <c r="OR140" s="5"/>
      <c r="OS140" s="5"/>
      <c r="OT140" s="5"/>
      <c r="OU140" s="5"/>
      <c r="OV140" s="5"/>
      <c r="OW140" s="5"/>
      <c r="OX140" s="5"/>
      <c r="OY140" s="5"/>
      <c r="OZ140" s="5"/>
      <c r="PA140" s="5"/>
      <c r="PB140" s="5"/>
      <c r="PC140" s="5"/>
      <c r="PD140" s="5"/>
      <c r="PE140" s="5"/>
      <c r="PF140" s="5"/>
      <c r="PG140" s="5"/>
      <c r="PH140" s="5"/>
      <c r="PI140" s="5"/>
      <c r="PJ140" s="5"/>
      <c r="PK140" s="5"/>
      <c r="PL140" s="5"/>
      <c r="PM140" s="5"/>
      <c r="PN140" s="5"/>
      <c r="PO140" s="5"/>
      <c r="PP140" s="5"/>
      <c r="PQ140" s="5"/>
      <c r="PR140" s="5"/>
      <c r="PS140" s="5"/>
      <c r="PT140" s="5"/>
      <c r="PU140" s="5"/>
      <c r="PV140" s="5"/>
      <c r="PW140" s="5"/>
      <c r="PX140" s="5"/>
      <c r="PY140" s="5"/>
      <c r="PZ140" s="5"/>
      <c r="QA140" s="5"/>
      <c r="QB140" s="5"/>
      <c r="QC140" s="5"/>
      <c r="QD140" s="5"/>
    </row>
    <row r="141" spans="1:446" x14ac:dyDescent="0.25">
      <c r="A141" s="63"/>
      <c r="B141" s="94">
        <v>41</v>
      </c>
      <c r="C141" s="21"/>
      <c r="D141" s="39">
        <v>41</v>
      </c>
      <c r="E141" s="55"/>
      <c r="F141" s="19"/>
      <c r="G141" s="3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  <c r="EN141" s="5"/>
      <c r="EO141" s="5"/>
      <c r="EP141" s="5"/>
      <c r="EQ141" s="5"/>
      <c r="ER141" s="5"/>
      <c r="ES141" s="5"/>
      <c r="ET141" s="5"/>
      <c r="EU141" s="5"/>
      <c r="EV141" s="5"/>
      <c r="EW141" s="5"/>
      <c r="EX141" s="5"/>
      <c r="EY141" s="5"/>
      <c r="EZ141" s="5"/>
      <c r="FA141" s="5"/>
      <c r="FB141" s="5"/>
      <c r="FC141" s="5"/>
      <c r="FD141" s="5"/>
      <c r="FE141" s="5"/>
      <c r="FF141" s="5"/>
      <c r="FG141" s="5"/>
      <c r="FH141" s="5"/>
      <c r="FI141" s="5"/>
      <c r="FJ141" s="5"/>
      <c r="FK141" s="5"/>
      <c r="FL141" s="5"/>
      <c r="FM141" s="5"/>
      <c r="FN141" s="5"/>
      <c r="FO141" s="5"/>
      <c r="FP141" s="5"/>
      <c r="FQ141" s="5"/>
      <c r="FR141" s="5"/>
      <c r="FS141" s="5"/>
      <c r="FT141" s="5"/>
      <c r="FU141" s="5"/>
      <c r="FV141" s="5"/>
      <c r="FW141" s="5"/>
      <c r="FX141" s="5"/>
      <c r="FY141" s="5"/>
      <c r="FZ141" s="5"/>
      <c r="GA141" s="5"/>
      <c r="GB141" s="5"/>
      <c r="GC141" s="5"/>
      <c r="GD141" s="5"/>
      <c r="GE141" s="5"/>
      <c r="GF141" s="5"/>
      <c r="GG141" s="5"/>
      <c r="GH141" s="5"/>
      <c r="GI141" s="5"/>
      <c r="GJ141" s="5"/>
      <c r="GK141" s="5"/>
      <c r="GL141" s="5"/>
      <c r="GM141" s="5"/>
      <c r="GN141" s="5"/>
      <c r="GO141" s="5"/>
      <c r="GP141" s="5"/>
      <c r="GQ141" s="5"/>
      <c r="GR141" s="5"/>
      <c r="GS141" s="5"/>
      <c r="GT141" s="5"/>
      <c r="GU141" s="5"/>
      <c r="GV141" s="5"/>
      <c r="GW141" s="5"/>
      <c r="GX141" s="5"/>
      <c r="GY141" s="5"/>
      <c r="GZ141" s="5"/>
      <c r="HA141" s="5"/>
      <c r="HB141" s="5"/>
      <c r="HC141" s="5"/>
      <c r="HD141" s="5"/>
      <c r="HE141" s="5"/>
      <c r="HF141" s="5"/>
      <c r="HG141" s="5"/>
      <c r="HH141" s="5"/>
      <c r="HI141" s="5"/>
      <c r="HJ141" s="5"/>
      <c r="HK141" s="5"/>
      <c r="HL141" s="5"/>
      <c r="HM141" s="5"/>
      <c r="HN141" s="5"/>
      <c r="HO141" s="5"/>
      <c r="HP141" s="5"/>
      <c r="HQ141" s="5"/>
      <c r="HR141" s="5"/>
      <c r="HS141" s="5"/>
      <c r="HT141" s="5"/>
      <c r="HU141" s="5"/>
      <c r="HV141" s="5"/>
      <c r="HW141" s="5"/>
      <c r="HX141" s="5"/>
      <c r="HY141" s="5"/>
      <c r="HZ141" s="5"/>
      <c r="IA141" s="5"/>
      <c r="IB141" s="5"/>
      <c r="IC141" s="5"/>
      <c r="ID141" s="5"/>
      <c r="IE141" s="5"/>
      <c r="IF141" s="5"/>
      <c r="IG141" s="5"/>
      <c r="IH141" s="5"/>
      <c r="II141" s="5"/>
      <c r="IJ141" s="5"/>
      <c r="IK141" s="5"/>
      <c r="IL141" s="5"/>
      <c r="IM141" s="5"/>
      <c r="IN141" s="5"/>
      <c r="IO141" s="5"/>
      <c r="IP141" s="5"/>
      <c r="IQ141" s="5"/>
      <c r="IR141" s="5"/>
      <c r="IS141" s="5"/>
      <c r="IT141" s="5"/>
      <c r="IU141" s="5"/>
      <c r="IV141" s="5"/>
      <c r="IW141" s="5"/>
      <c r="IX141" s="5"/>
      <c r="IY141" s="5"/>
      <c r="IZ141" s="5"/>
      <c r="JA141" s="5"/>
      <c r="JB141" s="5"/>
      <c r="JC141" s="5"/>
      <c r="JD141" s="5"/>
      <c r="JE141" s="5"/>
      <c r="JF141" s="5"/>
      <c r="JG141" s="5"/>
      <c r="JH141" s="5"/>
      <c r="JI141" s="5"/>
      <c r="JJ141" s="5"/>
      <c r="JK141" s="5"/>
      <c r="JL141" s="5"/>
      <c r="JM141" s="5"/>
      <c r="JN141" s="5"/>
      <c r="JO141" s="5"/>
      <c r="JP141" s="5"/>
      <c r="JQ141" s="5"/>
      <c r="JR141" s="5"/>
      <c r="JS141" s="5"/>
      <c r="JT141" s="5"/>
      <c r="JU141" s="5"/>
      <c r="JV141" s="5"/>
      <c r="JW141" s="5"/>
      <c r="JX141" s="5"/>
      <c r="JY141" s="5"/>
      <c r="JZ141" s="5"/>
      <c r="KA141" s="5"/>
      <c r="KB141" s="5"/>
      <c r="KC141" s="5"/>
      <c r="KD141" s="5"/>
      <c r="KE141" s="5"/>
      <c r="KF141" s="5"/>
      <c r="KG141" s="5"/>
      <c r="KH141" s="5"/>
      <c r="KI141" s="5"/>
      <c r="KJ141" s="5"/>
      <c r="KK141" s="5"/>
      <c r="KL141" s="5"/>
      <c r="KM141" s="5"/>
      <c r="KN141" s="5"/>
      <c r="KO141" s="5"/>
      <c r="KP141" s="5"/>
      <c r="KQ141" s="5"/>
      <c r="KR141" s="5"/>
      <c r="KS141" s="5"/>
      <c r="KT141" s="5"/>
      <c r="KU141" s="5"/>
      <c r="KV141" s="5"/>
      <c r="KW141" s="5"/>
      <c r="KX141" s="5"/>
      <c r="KY141" s="5"/>
      <c r="KZ141" s="5"/>
      <c r="LA141" s="5"/>
      <c r="LB141" s="5"/>
      <c r="LC141" s="5"/>
      <c r="LD141" s="5"/>
      <c r="LE141" s="5"/>
      <c r="LF141" s="5"/>
      <c r="LG141" s="5"/>
      <c r="LH141" s="5"/>
      <c r="LI141" s="5"/>
      <c r="LJ141" s="5"/>
      <c r="LK141" s="5"/>
      <c r="LL141" s="5"/>
      <c r="LM141" s="5"/>
      <c r="LN141" s="5"/>
      <c r="LO141" s="5"/>
      <c r="LP141" s="5"/>
      <c r="LQ141" s="5"/>
      <c r="LR141" s="5"/>
      <c r="LS141" s="5"/>
      <c r="LT141" s="5"/>
      <c r="LU141" s="5"/>
      <c r="LV141" s="5"/>
      <c r="LW141" s="5"/>
      <c r="LX141" s="5"/>
      <c r="LY141" s="5"/>
      <c r="LZ141" s="5"/>
      <c r="MA141" s="5"/>
      <c r="MB141" s="5"/>
      <c r="MC141" s="5"/>
      <c r="MD141" s="5"/>
      <c r="ME141" s="5"/>
      <c r="MF141" s="5"/>
      <c r="MG141" s="5"/>
      <c r="MH141" s="5"/>
      <c r="MI141" s="5"/>
      <c r="MJ141" s="5"/>
      <c r="MK141" s="5"/>
      <c r="ML141" s="5"/>
      <c r="MM141" s="5"/>
      <c r="MN141" s="5"/>
      <c r="MO141" s="5"/>
      <c r="MP141" s="5"/>
      <c r="MQ141" s="5"/>
      <c r="MR141" s="5"/>
      <c r="MS141" s="5"/>
      <c r="MT141" s="5"/>
      <c r="MU141" s="5"/>
      <c r="MV141" s="5"/>
      <c r="MW141" s="5"/>
      <c r="MX141" s="5"/>
      <c r="MY141" s="5"/>
      <c r="MZ141" s="5"/>
      <c r="NA141" s="5"/>
      <c r="NB141" s="5"/>
      <c r="NC141" s="5"/>
      <c r="ND141" s="5"/>
      <c r="NE141" s="5"/>
      <c r="NF141" s="5"/>
      <c r="NG141" s="5"/>
      <c r="NH141" s="5"/>
      <c r="NI141" s="5"/>
      <c r="NJ141" s="5"/>
      <c r="NK141" s="5"/>
      <c r="NL141" s="5"/>
      <c r="NM141" s="5"/>
      <c r="NN141" s="5"/>
      <c r="NO141" s="5"/>
      <c r="NP141" s="5"/>
      <c r="NQ141" s="5"/>
      <c r="NR141" s="5"/>
      <c r="NS141" s="5"/>
      <c r="NT141" s="5"/>
      <c r="NU141" s="5"/>
      <c r="NV141" s="5"/>
      <c r="NW141" s="5"/>
      <c r="NX141" s="5"/>
      <c r="NY141" s="5"/>
      <c r="NZ141" s="5"/>
      <c r="OA141" s="5"/>
      <c r="OB141" s="5"/>
      <c r="OC141" s="5"/>
      <c r="OD141" s="5"/>
      <c r="OE141" s="5"/>
      <c r="OF141" s="5"/>
      <c r="OG141" s="5"/>
      <c r="OH141" s="5"/>
      <c r="OI141" s="5"/>
      <c r="OJ141" s="5"/>
      <c r="OK141" s="5"/>
      <c r="OL141" s="5"/>
      <c r="OM141" s="5"/>
      <c r="ON141" s="5"/>
      <c r="OO141" s="5"/>
      <c r="OP141" s="5"/>
      <c r="OQ141" s="5"/>
      <c r="OR141" s="5"/>
      <c r="OS141" s="5"/>
      <c r="OT141" s="5"/>
      <c r="OU141" s="5"/>
      <c r="OV141" s="5"/>
      <c r="OW141" s="5"/>
      <c r="OX141" s="5"/>
      <c r="OY141" s="5"/>
      <c r="OZ141" s="5"/>
      <c r="PA141" s="5"/>
      <c r="PB141" s="5"/>
      <c r="PC141" s="5"/>
      <c r="PD141" s="5"/>
      <c r="PE141" s="5"/>
      <c r="PF141" s="5"/>
      <c r="PG141" s="5"/>
      <c r="PH141" s="5"/>
      <c r="PI141" s="5"/>
      <c r="PJ141" s="5"/>
      <c r="PK141" s="5"/>
      <c r="PL141" s="5"/>
      <c r="PM141" s="5"/>
      <c r="PN141" s="5"/>
      <c r="PO141" s="5"/>
      <c r="PP141" s="5"/>
      <c r="PQ141" s="5"/>
      <c r="PR141" s="5"/>
      <c r="PS141" s="5"/>
      <c r="PT141" s="5"/>
      <c r="PU141" s="5"/>
      <c r="PV141" s="5"/>
      <c r="PW141" s="5"/>
      <c r="PX141" s="5"/>
      <c r="PY141" s="5"/>
      <c r="PZ141" s="5"/>
      <c r="QA141" s="5"/>
      <c r="QB141" s="5"/>
      <c r="QC141" s="5"/>
      <c r="QD141" s="5"/>
    </row>
    <row r="142" spans="1:446" s="3" customFormat="1" x14ac:dyDescent="0.25">
      <c r="A142" s="63"/>
      <c r="B142" s="94">
        <v>52</v>
      </c>
      <c r="C142" s="21"/>
      <c r="D142" s="39">
        <v>52</v>
      </c>
      <c r="E142" s="55"/>
      <c r="F142" s="19"/>
      <c r="G142" s="3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  <c r="EM142" s="5"/>
      <c r="EN142" s="5"/>
      <c r="EO142" s="5"/>
      <c r="EP142" s="5"/>
      <c r="EQ142" s="5"/>
      <c r="ER142" s="5"/>
      <c r="ES142" s="5"/>
      <c r="ET142" s="5"/>
      <c r="EU142" s="5"/>
      <c r="EV142" s="5"/>
      <c r="EW142" s="5"/>
      <c r="EX142" s="5"/>
      <c r="EY142" s="5"/>
      <c r="EZ142" s="5"/>
      <c r="FA142" s="5"/>
      <c r="FB142" s="5"/>
      <c r="FC142" s="5"/>
      <c r="FD142" s="5"/>
      <c r="FE142" s="5"/>
      <c r="FF142" s="5"/>
      <c r="FG142" s="5"/>
      <c r="FH142" s="5"/>
      <c r="FI142" s="5"/>
      <c r="FJ142" s="5"/>
      <c r="FK142" s="5"/>
      <c r="FL142" s="5"/>
      <c r="FM142" s="5"/>
      <c r="FN142" s="5"/>
      <c r="FO142" s="5"/>
      <c r="FP142" s="5"/>
      <c r="FQ142" s="5"/>
      <c r="FR142" s="5"/>
      <c r="FS142" s="5"/>
      <c r="FT142" s="5"/>
      <c r="FU142" s="5"/>
      <c r="FV142" s="5"/>
      <c r="FW142" s="5"/>
      <c r="FX142" s="5"/>
      <c r="FY142" s="5"/>
      <c r="FZ142" s="5"/>
      <c r="GA142" s="5"/>
      <c r="GB142" s="5"/>
      <c r="GC142" s="5"/>
      <c r="GD142" s="5"/>
      <c r="GE142" s="5"/>
      <c r="GF142" s="5"/>
      <c r="GG142" s="5"/>
      <c r="GH142" s="5"/>
      <c r="GI142" s="5"/>
      <c r="GJ142" s="5"/>
      <c r="GK142" s="5"/>
      <c r="GL142" s="5"/>
      <c r="GM142" s="5"/>
      <c r="GN142" s="5"/>
      <c r="GO142" s="5"/>
      <c r="GP142" s="5"/>
      <c r="GQ142" s="5"/>
      <c r="GR142" s="5"/>
      <c r="GS142" s="5"/>
      <c r="GT142" s="5"/>
      <c r="GU142" s="5"/>
      <c r="GV142" s="5"/>
      <c r="GW142" s="5"/>
      <c r="GX142" s="5"/>
      <c r="GY142" s="5"/>
      <c r="GZ142" s="5"/>
      <c r="HA142" s="5"/>
      <c r="HB142" s="5"/>
      <c r="HC142" s="5"/>
      <c r="HD142" s="5"/>
      <c r="HE142" s="5"/>
      <c r="HF142" s="5"/>
      <c r="HG142" s="5"/>
      <c r="HH142" s="5"/>
      <c r="HI142" s="5"/>
      <c r="HJ142" s="5"/>
      <c r="HK142" s="5"/>
      <c r="HL142" s="5"/>
      <c r="HM142" s="5"/>
      <c r="HN142" s="5"/>
      <c r="HO142" s="5"/>
      <c r="HP142" s="5"/>
      <c r="HQ142" s="5"/>
      <c r="HR142" s="5"/>
      <c r="HS142" s="5"/>
      <c r="HT142" s="5"/>
      <c r="HU142" s="5"/>
      <c r="HV142" s="5"/>
      <c r="HW142" s="5"/>
      <c r="HX142" s="5"/>
      <c r="HY142" s="5"/>
      <c r="HZ142" s="5"/>
      <c r="IA142" s="5"/>
      <c r="IB142" s="5"/>
      <c r="IC142" s="5"/>
      <c r="ID142" s="5"/>
      <c r="IE142" s="5"/>
      <c r="IF142" s="5"/>
      <c r="IG142" s="5"/>
      <c r="IH142" s="5"/>
      <c r="II142" s="5"/>
      <c r="IJ142" s="5"/>
      <c r="IK142" s="5"/>
      <c r="IL142" s="5"/>
      <c r="IM142" s="5"/>
      <c r="IN142" s="5"/>
      <c r="IO142" s="5"/>
      <c r="IP142" s="5"/>
      <c r="IQ142" s="5"/>
      <c r="IR142" s="5"/>
      <c r="IS142" s="5"/>
      <c r="IT142" s="5"/>
      <c r="IU142" s="5"/>
      <c r="IV142" s="5"/>
      <c r="IW142" s="5"/>
      <c r="IX142" s="5"/>
      <c r="IY142" s="5"/>
      <c r="IZ142" s="5"/>
      <c r="JA142" s="5"/>
      <c r="JB142" s="5"/>
      <c r="JC142" s="5"/>
      <c r="JD142" s="5"/>
      <c r="JE142" s="5"/>
      <c r="JF142" s="5"/>
      <c r="JG142" s="5"/>
      <c r="JH142" s="5"/>
      <c r="JI142" s="5"/>
      <c r="JJ142" s="5"/>
      <c r="JK142" s="5"/>
      <c r="JL142" s="5"/>
      <c r="JM142" s="5"/>
      <c r="JN142" s="5"/>
      <c r="JO142" s="5"/>
      <c r="JP142" s="5"/>
      <c r="JQ142" s="5"/>
      <c r="JR142" s="5"/>
      <c r="JS142" s="5"/>
      <c r="JT142" s="5"/>
      <c r="JU142" s="5"/>
      <c r="JV142" s="5"/>
      <c r="JW142" s="5"/>
      <c r="JX142" s="5"/>
      <c r="JY142" s="5"/>
      <c r="JZ142" s="5"/>
      <c r="KA142" s="5"/>
      <c r="KB142" s="5"/>
      <c r="KC142" s="5"/>
      <c r="KD142" s="5"/>
      <c r="KE142" s="5"/>
      <c r="KF142" s="5"/>
      <c r="KG142" s="5"/>
      <c r="KH142" s="5"/>
      <c r="KI142" s="5"/>
      <c r="KJ142" s="5"/>
      <c r="KK142" s="5"/>
      <c r="KL142" s="5"/>
      <c r="KM142" s="5"/>
      <c r="KN142" s="5"/>
      <c r="KO142" s="5"/>
      <c r="KP142" s="5"/>
      <c r="KQ142" s="5"/>
      <c r="KR142" s="5"/>
      <c r="KS142" s="5"/>
      <c r="KT142" s="5"/>
      <c r="KU142" s="5"/>
      <c r="KV142" s="5"/>
      <c r="KW142" s="5"/>
      <c r="KX142" s="5"/>
      <c r="KY142" s="5"/>
      <c r="KZ142" s="5"/>
      <c r="LA142" s="5"/>
      <c r="LB142" s="5"/>
      <c r="LC142" s="5"/>
      <c r="LD142" s="5"/>
      <c r="LE142" s="5"/>
      <c r="LF142" s="5"/>
      <c r="LG142" s="5"/>
      <c r="LH142" s="5"/>
      <c r="LI142" s="5"/>
      <c r="LJ142" s="5"/>
      <c r="LK142" s="5"/>
      <c r="LL142" s="5"/>
      <c r="LM142" s="5"/>
      <c r="LN142" s="5"/>
      <c r="LO142" s="5"/>
      <c r="LP142" s="5"/>
      <c r="LQ142" s="5"/>
      <c r="LR142" s="5"/>
      <c r="LS142" s="5"/>
      <c r="LT142" s="5"/>
      <c r="LU142" s="5"/>
      <c r="LV142" s="5"/>
      <c r="LW142" s="5"/>
      <c r="LX142" s="5"/>
      <c r="LY142" s="5"/>
      <c r="LZ142" s="5"/>
      <c r="MA142" s="5"/>
      <c r="MB142" s="5"/>
      <c r="MC142" s="5"/>
      <c r="MD142" s="5"/>
      <c r="ME142" s="5"/>
      <c r="MF142" s="5"/>
      <c r="MG142" s="5"/>
      <c r="MH142" s="5"/>
      <c r="MI142" s="5"/>
      <c r="MJ142" s="5"/>
      <c r="MK142" s="5"/>
      <c r="ML142" s="5"/>
      <c r="MM142" s="5"/>
      <c r="MN142" s="5"/>
      <c r="MO142" s="5"/>
      <c r="MP142" s="5"/>
      <c r="MQ142" s="5"/>
      <c r="MR142" s="5"/>
      <c r="MS142" s="5"/>
      <c r="MT142" s="5"/>
      <c r="MU142" s="5"/>
      <c r="MV142" s="5"/>
      <c r="MW142" s="5"/>
      <c r="MX142" s="5"/>
      <c r="MY142" s="5"/>
      <c r="MZ142" s="5"/>
      <c r="NA142" s="5"/>
      <c r="NB142" s="5"/>
      <c r="NC142" s="5"/>
      <c r="ND142" s="5"/>
      <c r="NE142" s="5"/>
      <c r="NF142" s="5"/>
      <c r="NG142" s="5"/>
      <c r="NH142" s="5"/>
      <c r="NI142" s="5"/>
      <c r="NJ142" s="5"/>
      <c r="NK142" s="5"/>
      <c r="NL142" s="5"/>
      <c r="NM142" s="5"/>
      <c r="NN142" s="5"/>
      <c r="NO142" s="5"/>
      <c r="NP142" s="5"/>
      <c r="NQ142" s="5"/>
      <c r="NR142" s="5"/>
      <c r="NS142" s="5"/>
      <c r="NT142" s="5"/>
      <c r="NU142" s="5"/>
      <c r="NV142" s="5"/>
      <c r="NW142" s="5"/>
      <c r="NX142" s="5"/>
      <c r="NY142" s="5"/>
      <c r="NZ142" s="5"/>
      <c r="OA142" s="5"/>
      <c r="OB142" s="5"/>
      <c r="OC142" s="5"/>
      <c r="OD142" s="5"/>
      <c r="OE142" s="5"/>
      <c r="OF142" s="5"/>
      <c r="OG142" s="5"/>
      <c r="OH142" s="5"/>
      <c r="OI142" s="5"/>
      <c r="OJ142" s="5"/>
      <c r="OK142" s="5"/>
      <c r="OL142" s="5"/>
      <c r="OM142" s="5"/>
      <c r="ON142" s="5"/>
      <c r="OO142" s="5"/>
      <c r="OP142" s="5"/>
      <c r="OQ142" s="5"/>
      <c r="OR142" s="5"/>
      <c r="OS142" s="5"/>
      <c r="OT142" s="5"/>
      <c r="OU142" s="5"/>
      <c r="OV142" s="5"/>
      <c r="OW142" s="5"/>
      <c r="OX142" s="5"/>
      <c r="OY142" s="5"/>
      <c r="OZ142" s="5"/>
      <c r="PA142" s="5"/>
      <c r="PB142" s="5"/>
      <c r="PC142" s="5"/>
      <c r="PD142" s="5"/>
      <c r="PE142" s="5"/>
      <c r="PF142" s="5"/>
      <c r="PG142" s="5"/>
      <c r="PH142" s="5"/>
      <c r="PI142" s="5"/>
      <c r="PJ142" s="5"/>
      <c r="PK142" s="5"/>
      <c r="PL142" s="5"/>
      <c r="PM142" s="5"/>
      <c r="PN142" s="5"/>
      <c r="PO142" s="5"/>
      <c r="PP142" s="5"/>
      <c r="PQ142" s="5"/>
      <c r="PR142" s="5"/>
      <c r="PS142" s="5"/>
      <c r="PT142" s="5"/>
      <c r="PU142" s="5"/>
      <c r="PV142" s="5"/>
      <c r="PW142" s="5"/>
      <c r="PX142" s="5"/>
      <c r="PY142" s="5"/>
      <c r="PZ142" s="5"/>
      <c r="QA142" s="5"/>
      <c r="QB142" s="5"/>
      <c r="QC142" s="5"/>
      <c r="QD142" s="5"/>
    </row>
    <row r="143" spans="1:446" s="3" customFormat="1" x14ac:dyDescent="0.25">
      <c r="A143" s="63"/>
      <c r="B143" s="94">
        <v>42</v>
      </c>
      <c r="C143" s="21"/>
      <c r="D143" s="39">
        <v>42</v>
      </c>
      <c r="E143" s="55"/>
      <c r="F143" s="19"/>
      <c r="G143" s="3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  <c r="EI143" s="5"/>
      <c r="EJ143" s="5"/>
      <c r="EK143" s="5"/>
      <c r="EL143" s="5"/>
      <c r="EM143" s="5"/>
      <c r="EN143" s="5"/>
      <c r="EO143" s="5"/>
      <c r="EP143" s="5"/>
      <c r="EQ143" s="5"/>
      <c r="ER143" s="5"/>
      <c r="ES143" s="5"/>
      <c r="ET143" s="5"/>
      <c r="EU143" s="5"/>
      <c r="EV143" s="5"/>
      <c r="EW143" s="5"/>
      <c r="EX143" s="5"/>
      <c r="EY143" s="5"/>
      <c r="EZ143" s="5"/>
      <c r="FA143" s="5"/>
      <c r="FB143" s="5"/>
      <c r="FC143" s="5"/>
      <c r="FD143" s="5"/>
      <c r="FE143" s="5"/>
      <c r="FF143" s="5"/>
      <c r="FG143" s="5"/>
      <c r="FH143" s="5"/>
      <c r="FI143" s="5"/>
      <c r="FJ143" s="5"/>
      <c r="FK143" s="5"/>
      <c r="FL143" s="5"/>
      <c r="FM143" s="5"/>
      <c r="FN143" s="5"/>
      <c r="FO143" s="5"/>
      <c r="FP143" s="5"/>
      <c r="FQ143" s="5"/>
      <c r="FR143" s="5"/>
      <c r="FS143" s="5"/>
      <c r="FT143" s="5"/>
      <c r="FU143" s="5"/>
      <c r="FV143" s="5"/>
      <c r="FW143" s="5"/>
      <c r="FX143" s="5"/>
      <c r="FY143" s="5"/>
      <c r="FZ143" s="5"/>
      <c r="GA143" s="5"/>
      <c r="GB143" s="5"/>
      <c r="GC143" s="5"/>
      <c r="GD143" s="5"/>
      <c r="GE143" s="5"/>
      <c r="GF143" s="5"/>
      <c r="GG143" s="5"/>
      <c r="GH143" s="5"/>
      <c r="GI143" s="5"/>
      <c r="GJ143" s="5"/>
      <c r="GK143" s="5"/>
      <c r="GL143" s="5"/>
      <c r="GM143" s="5"/>
      <c r="GN143" s="5"/>
      <c r="GO143" s="5"/>
      <c r="GP143" s="5"/>
      <c r="GQ143" s="5"/>
      <c r="GR143" s="5"/>
      <c r="GS143" s="5"/>
      <c r="GT143" s="5"/>
      <c r="GU143" s="5"/>
      <c r="GV143" s="5"/>
      <c r="GW143" s="5"/>
      <c r="GX143" s="5"/>
      <c r="GY143" s="5"/>
      <c r="GZ143" s="5"/>
      <c r="HA143" s="5"/>
      <c r="HB143" s="5"/>
      <c r="HC143" s="5"/>
      <c r="HD143" s="5"/>
      <c r="HE143" s="5"/>
      <c r="HF143" s="5"/>
      <c r="HG143" s="5"/>
      <c r="HH143" s="5"/>
      <c r="HI143" s="5"/>
      <c r="HJ143" s="5"/>
      <c r="HK143" s="5"/>
      <c r="HL143" s="5"/>
      <c r="HM143" s="5"/>
      <c r="HN143" s="5"/>
      <c r="HO143" s="5"/>
      <c r="HP143" s="5"/>
      <c r="HQ143" s="5"/>
      <c r="HR143" s="5"/>
      <c r="HS143" s="5"/>
      <c r="HT143" s="5"/>
      <c r="HU143" s="5"/>
      <c r="HV143" s="5"/>
      <c r="HW143" s="5"/>
      <c r="HX143" s="5"/>
      <c r="HY143" s="5"/>
      <c r="HZ143" s="5"/>
      <c r="IA143" s="5"/>
      <c r="IB143" s="5"/>
      <c r="IC143" s="5"/>
      <c r="ID143" s="5"/>
      <c r="IE143" s="5"/>
      <c r="IF143" s="5"/>
      <c r="IG143" s="5"/>
      <c r="IH143" s="5"/>
      <c r="II143" s="5"/>
      <c r="IJ143" s="5"/>
      <c r="IK143" s="5"/>
      <c r="IL143" s="5"/>
      <c r="IM143" s="5"/>
      <c r="IN143" s="5"/>
      <c r="IO143" s="5"/>
      <c r="IP143" s="5"/>
      <c r="IQ143" s="5"/>
      <c r="IR143" s="5"/>
      <c r="IS143" s="5"/>
      <c r="IT143" s="5"/>
      <c r="IU143" s="5"/>
      <c r="IV143" s="5"/>
      <c r="IW143" s="5"/>
      <c r="IX143" s="5"/>
      <c r="IY143" s="5"/>
      <c r="IZ143" s="5"/>
      <c r="JA143" s="5"/>
      <c r="JB143" s="5"/>
      <c r="JC143" s="5"/>
      <c r="JD143" s="5"/>
      <c r="JE143" s="5"/>
      <c r="JF143" s="5"/>
      <c r="JG143" s="5"/>
      <c r="JH143" s="5"/>
      <c r="JI143" s="5"/>
      <c r="JJ143" s="5"/>
      <c r="JK143" s="5"/>
      <c r="JL143" s="5"/>
      <c r="JM143" s="5"/>
      <c r="JN143" s="5"/>
      <c r="JO143" s="5"/>
      <c r="JP143" s="5"/>
      <c r="JQ143" s="5"/>
      <c r="JR143" s="5"/>
      <c r="JS143" s="5"/>
      <c r="JT143" s="5"/>
      <c r="JU143" s="5"/>
      <c r="JV143" s="5"/>
      <c r="JW143" s="5"/>
      <c r="JX143" s="5"/>
      <c r="JY143" s="5"/>
      <c r="JZ143" s="5"/>
      <c r="KA143" s="5"/>
      <c r="KB143" s="5"/>
      <c r="KC143" s="5"/>
      <c r="KD143" s="5"/>
      <c r="KE143" s="5"/>
      <c r="KF143" s="5"/>
      <c r="KG143" s="5"/>
      <c r="KH143" s="5"/>
      <c r="KI143" s="5"/>
      <c r="KJ143" s="5"/>
      <c r="KK143" s="5"/>
      <c r="KL143" s="5"/>
      <c r="KM143" s="5"/>
      <c r="KN143" s="5"/>
      <c r="KO143" s="5"/>
      <c r="KP143" s="5"/>
      <c r="KQ143" s="5"/>
      <c r="KR143" s="5"/>
      <c r="KS143" s="5"/>
      <c r="KT143" s="5"/>
      <c r="KU143" s="5"/>
      <c r="KV143" s="5"/>
      <c r="KW143" s="5"/>
      <c r="KX143" s="5"/>
      <c r="KY143" s="5"/>
      <c r="KZ143" s="5"/>
      <c r="LA143" s="5"/>
      <c r="LB143" s="5"/>
      <c r="LC143" s="5"/>
      <c r="LD143" s="5"/>
      <c r="LE143" s="5"/>
      <c r="LF143" s="5"/>
      <c r="LG143" s="5"/>
      <c r="LH143" s="5"/>
      <c r="LI143" s="5"/>
      <c r="LJ143" s="5"/>
      <c r="LK143" s="5"/>
      <c r="LL143" s="5"/>
      <c r="LM143" s="5"/>
      <c r="LN143" s="5"/>
      <c r="LO143" s="5"/>
      <c r="LP143" s="5"/>
      <c r="LQ143" s="5"/>
      <c r="LR143" s="5"/>
      <c r="LS143" s="5"/>
      <c r="LT143" s="5"/>
      <c r="LU143" s="5"/>
      <c r="LV143" s="5"/>
      <c r="LW143" s="5"/>
      <c r="LX143" s="5"/>
      <c r="LY143" s="5"/>
      <c r="LZ143" s="5"/>
      <c r="MA143" s="5"/>
      <c r="MB143" s="5"/>
      <c r="MC143" s="5"/>
      <c r="MD143" s="5"/>
      <c r="ME143" s="5"/>
      <c r="MF143" s="5"/>
      <c r="MG143" s="5"/>
      <c r="MH143" s="5"/>
      <c r="MI143" s="5"/>
      <c r="MJ143" s="5"/>
      <c r="MK143" s="5"/>
      <c r="ML143" s="5"/>
      <c r="MM143" s="5"/>
      <c r="MN143" s="5"/>
      <c r="MO143" s="5"/>
      <c r="MP143" s="5"/>
      <c r="MQ143" s="5"/>
      <c r="MR143" s="5"/>
      <c r="MS143" s="5"/>
      <c r="MT143" s="5"/>
      <c r="MU143" s="5"/>
      <c r="MV143" s="5"/>
      <c r="MW143" s="5"/>
      <c r="MX143" s="5"/>
      <c r="MY143" s="5"/>
      <c r="MZ143" s="5"/>
      <c r="NA143" s="5"/>
      <c r="NB143" s="5"/>
      <c r="NC143" s="5"/>
      <c r="ND143" s="5"/>
      <c r="NE143" s="5"/>
      <c r="NF143" s="5"/>
      <c r="NG143" s="5"/>
      <c r="NH143" s="5"/>
      <c r="NI143" s="5"/>
      <c r="NJ143" s="5"/>
      <c r="NK143" s="5"/>
      <c r="NL143" s="5"/>
      <c r="NM143" s="5"/>
      <c r="NN143" s="5"/>
      <c r="NO143" s="5"/>
      <c r="NP143" s="5"/>
      <c r="NQ143" s="5"/>
      <c r="NR143" s="5"/>
      <c r="NS143" s="5"/>
      <c r="NT143" s="5"/>
      <c r="NU143" s="5"/>
      <c r="NV143" s="5"/>
      <c r="NW143" s="5"/>
      <c r="NX143" s="5"/>
      <c r="NY143" s="5"/>
      <c r="NZ143" s="5"/>
      <c r="OA143" s="5"/>
      <c r="OB143" s="5"/>
      <c r="OC143" s="5"/>
      <c r="OD143" s="5"/>
      <c r="OE143" s="5"/>
      <c r="OF143" s="5"/>
      <c r="OG143" s="5"/>
      <c r="OH143" s="5"/>
      <c r="OI143" s="5"/>
      <c r="OJ143" s="5"/>
      <c r="OK143" s="5"/>
      <c r="OL143" s="5"/>
      <c r="OM143" s="5"/>
      <c r="ON143" s="5"/>
      <c r="OO143" s="5"/>
      <c r="OP143" s="5"/>
      <c r="OQ143" s="5"/>
      <c r="OR143" s="5"/>
      <c r="OS143" s="5"/>
      <c r="OT143" s="5"/>
      <c r="OU143" s="5"/>
      <c r="OV143" s="5"/>
      <c r="OW143" s="5"/>
      <c r="OX143" s="5"/>
      <c r="OY143" s="5"/>
      <c r="OZ143" s="5"/>
      <c r="PA143" s="5"/>
      <c r="PB143" s="5"/>
      <c r="PC143" s="5"/>
      <c r="PD143" s="5"/>
      <c r="PE143" s="5"/>
      <c r="PF143" s="5"/>
      <c r="PG143" s="5"/>
      <c r="PH143" s="5"/>
      <c r="PI143" s="5"/>
      <c r="PJ143" s="5"/>
      <c r="PK143" s="5"/>
      <c r="PL143" s="5"/>
      <c r="PM143" s="5"/>
      <c r="PN143" s="5"/>
      <c r="PO143" s="5"/>
      <c r="PP143" s="5"/>
      <c r="PQ143" s="5"/>
      <c r="PR143" s="5"/>
      <c r="PS143" s="5"/>
      <c r="PT143" s="5"/>
      <c r="PU143" s="5"/>
      <c r="PV143" s="5"/>
      <c r="PW143" s="5"/>
      <c r="PX143" s="5"/>
      <c r="PY143" s="5"/>
      <c r="PZ143" s="5"/>
      <c r="QA143" s="5"/>
      <c r="QB143" s="5"/>
      <c r="QC143" s="5"/>
      <c r="QD143" s="5"/>
    </row>
    <row r="144" spans="1:446" s="3" customFormat="1" x14ac:dyDescent="0.25">
      <c r="A144" s="63"/>
      <c r="B144" s="94">
        <v>44</v>
      </c>
      <c r="C144" s="21"/>
      <c r="D144" s="39">
        <v>44</v>
      </c>
      <c r="E144" s="55"/>
      <c r="F144" s="19"/>
      <c r="G144" s="3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  <c r="DS144" s="5"/>
      <c r="DT144" s="5"/>
      <c r="DU144" s="5"/>
      <c r="DV144" s="5"/>
      <c r="DW144" s="5"/>
      <c r="DX144" s="5"/>
      <c r="DY144" s="5"/>
      <c r="DZ144" s="5"/>
      <c r="EA144" s="5"/>
      <c r="EB144" s="5"/>
      <c r="EC144" s="5"/>
      <c r="ED144" s="5"/>
      <c r="EE144" s="5"/>
      <c r="EF144" s="5"/>
      <c r="EG144" s="5"/>
      <c r="EH144" s="5"/>
      <c r="EI144" s="5"/>
      <c r="EJ144" s="5"/>
      <c r="EK144" s="5"/>
      <c r="EL144" s="5"/>
      <c r="EM144" s="5"/>
      <c r="EN144" s="5"/>
      <c r="EO144" s="5"/>
      <c r="EP144" s="5"/>
      <c r="EQ144" s="5"/>
      <c r="ER144" s="5"/>
      <c r="ES144" s="5"/>
      <c r="ET144" s="5"/>
      <c r="EU144" s="5"/>
      <c r="EV144" s="5"/>
      <c r="EW144" s="5"/>
      <c r="EX144" s="5"/>
      <c r="EY144" s="5"/>
      <c r="EZ144" s="5"/>
      <c r="FA144" s="5"/>
      <c r="FB144" s="5"/>
      <c r="FC144" s="5"/>
      <c r="FD144" s="5"/>
      <c r="FE144" s="5"/>
      <c r="FF144" s="5"/>
      <c r="FG144" s="5"/>
      <c r="FH144" s="5"/>
      <c r="FI144" s="5"/>
      <c r="FJ144" s="5"/>
      <c r="FK144" s="5"/>
      <c r="FL144" s="5"/>
      <c r="FM144" s="5"/>
      <c r="FN144" s="5"/>
      <c r="FO144" s="5"/>
      <c r="FP144" s="5"/>
      <c r="FQ144" s="5"/>
      <c r="FR144" s="5"/>
      <c r="FS144" s="5"/>
      <c r="FT144" s="5"/>
      <c r="FU144" s="5"/>
      <c r="FV144" s="5"/>
      <c r="FW144" s="5"/>
      <c r="FX144" s="5"/>
      <c r="FY144" s="5"/>
      <c r="FZ144" s="5"/>
      <c r="GA144" s="5"/>
      <c r="GB144" s="5"/>
      <c r="GC144" s="5"/>
      <c r="GD144" s="5"/>
      <c r="GE144" s="5"/>
      <c r="GF144" s="5"/>
      <c r="GG144" s="5"/>
      <c r="GH144" s="5"/>
      <c r="GI144" s="5"/>
      <c r="GJ144" s="5"/>
      <c r="GK144" s="5"/>
      <c r="GL144" s="5"/>
      <c r="GM144" s="5"/>
      <c r="GN144" s="5"/>
      <c r="GO144" s="5"/>
      <c r="GP144" s="5"/>
      <c r="GQ144" s="5"/>
      <c r="GR144" s="5"/>
      <c r="GS144" s="5"/>
      <c r="GT144" s="5"/>
      <c r="GU144" s="5"/>
      <c r="GV144" s="5"/>
      <c r="GW144" s="5"/>
      <c r="GX144" s="5"/>
      <c r="GY144" s="5"/>
      <c r="GZ144" s="5"/>
      <c r="HA144" s="5"/>
      <c r="HB144" s="5"/>
      <c r="HC144" s="5"/>
      <c r="HD144" s="5"/>
      <c r="HE144" s="5"/>
      <c r="HF144" s="5"/>
      <c r="HG144" s="5"/>
      <c r="HH144" s="5"/>
      <c r="HI144" s="5"/>
      <c r="HJ144" s="5"/>
      <c r="HK144" s="5"/>
      <c r="HL144" s="5"/>
      <c r="HM144" s="5"/>
      <c r="HN144" s="5"/>
      <c r="HO144" s="5"/>
      <c r="HP144" s="5"/>
      <c r="HQ144" s="5"/>
      <c r="HR144" s="5"/>
      <c r="HS144" s="5"/>
      <c r="HT144" s="5"/>
      <c r="HU144" s="5"/>
      <c r="HV144" s="5"/>
      <c r="HW144" s="5"/>
      <c r="HX144" s="5"/>
      <c r="HY144" s="5"/>
      <c r="HZ144" s="5"/>
      <c r="IA144" s="5"/>
      <c r="IB144" s="5"/>
      <c r="IC144" s="5"/>
      <c r="ID144" s="5"/>
      <c r="IE144" s="5"/>
      <c r="IF144" s="5"/>
      <c r="IG144" s="5"/>
      <c r="IH144" s="5"/>
      <c r="II144" s="5"/>
      <c r="IJ144" s="5"/>
      <c r="IK144" s="5"/>
      <c r="IL144" s="5"/>
      <c r="IM144" s="5"/>
      <c r="IN144" s="5"/>
      <c r="IO144" s="5"/>
      <c r="IP144" s="5"/>
      <c r="IQ144" s="5"/>
      <c r="IR144" s="5"/>
      <c r="IS144" s="5"/>
      <c r="IT144" s="5"/>
      <c r="IU144" s="5"/>
      <c r="IV144" s="5"/>
      <c r="IW144" s="5"/>
      <c r="IX144" s="5"/>
      <c r="IY144" s="5"/>
      <c r="IZ144" s="5"/>
      <c r="JA144" s="5"/>
      <c r="JB144" s="5"/>
      <c r="JC144" s="5"/>
      <c r="JD144" s="5"/>
      <c r="JE144" s="5"/>
      <c r="JF144" s="5"/>
      <c r="JG144" s="5"/>
      <c r="JH144" s="5"/>
      <c r="JI144" s="5"/>
      <c r="JJ144" s="5"/>
      <c r="JK144" s="5"/>
      <c r="JL144" s="5"/>
      <c r="JM144" s="5"/>
      <c r="JN144" s="5"/>
      <c r="JO144" s="5"/>
      <c r="JP144" s="5"/>
      <c r="JQ144" s="5"/>
      <c r="JR144" s="5"/>
      <c r="JS144" s="5"/>
      <c r="JT144" s="5"/>
      <c r="JU144" s="5"/>
      <c r="JV144" s="5"/>
      <c r="JW144" s="5"/>
      <c r="JX144" s="5"/>
      <c r="JY144" s="5"/>
      <c r="JZ144" s="5"/>
      <c r="KA144" s="5"/>
      <c r="KB144" s="5"/>
      <c r="KC144" s="5"/>
      <c r="KD144" s="5"/>
      <c r="KE144" s="5"/>
      <c r="KF144" s="5"/>
      <c r="KG144" s="5"/>
      <c r="KH144" s="5"/>
      <c r="KI144" s="5"/>
      <c r="KJ144" s="5"/>
      <c r="KK144" s="5"/>
      <c r="KL144" s="5"/>
      <c r="KM144" s="5"/>
      <c r="KN144" s="5"/>
      <c r="KO144" s="5"/>
      <c r="KP144" s="5"/>
      <c r="KQ144" s="5"/>
      <c r="KR144" s="5"/>
      <c r="KS144" s="5"/>
      <c r="KT144" s="5"/>
      <c r="KU144" s="5"/>
      <c r="KV144" s="5"/>
      <c r="KW144" s="5"/>
      <c r="KX144" s="5"/>
      <c r="KY144" s="5"/>
      <c r="KZ144" s="5"/>
      <c r="LA144" s="5"/>
      <c r="LB144" s="5"/>
      <c r="LC144" s="5"/>
      <c r="LD144" s="5"/>
      <c r="LE144" s="5"/>
      <c r="LF144" s="5"/>
      <c r="LG144" s="5"/>
      <c r="LH144" s="5"/>
      <c r="LI144" s="5"/>
      <c r="LJ144" s="5"/>
      <c r="LK144" s="5"/>
      <c r="LL144" s="5"/>
      <c r="LM144" s="5"/>
      <c r="LN144" s="5"/>
      <c r="LO144" s="5"/>
      <c r="LP144" s="5"/>
      <c r="LQ144" s="5"/>
      <c r="LR144" s="5"/>
      <c r="LS144" s="5"/>
      <c r="LT144" s="5"/>
      <c r="LU144" s="5"/>
      <c r="LV144" s="5"/>
      <c r="LW144" s="5"/>
      <c r="LX144" s="5"/>
      <c r="LY144" s="5"/>
      <c r="LZ144" s="5"/>
      <c r="MA144" s="5"/>
      <c r="MB144" s="5"/>
      <c r="MC144" s="5"/>
      <c r="MD144" s="5"/>
      <c r="ME144" s="5"/>
      <c r="MF144" s="5"/>
      <c r="MG144" s="5"/>
      <c r="MH144" s="5"/>
      <c r="MI144" s="5"/>
      <c r="MJ144" s="5"/>
      <c r="MK144" s="5"/>
      <c r="ML144" s="5"/>
      <c r="MM144" s="5"/>
      <c r="MN144" s="5"/>
      <c r="MO144" s="5"/>
      <c r="MP144" s="5"/>
      <c r="MQ144" s="5"/>
      <c r="MR144" s="5"/>
      <c r="MS144" s="5"/>
      <c r="MT144" s="5"/>
      <c r="MU144" s="5"/>
      <c r="MV144" s="5"/>
      <c r="MW144" s="5"/>
      <c r="MX144" s="5"/>
      <c r="MY144" s="5"/>
      <c r="MZ144" s="5"/>
      <c r="NA144" s="5"/>
      <c r="NB144" s="5"/>
      <c r="NC144" s="5"/>
      <c r="ND144" s="5"/>
      <c r="NE144" s="5"/>
      <c r="NF144" s="5"/>
      <c r="NG144" s="5"/>
      <c r="NH144" s="5"/>
      <c r="NI144" s="5"/>
      <c r="NJ144" s="5"/>
      <c r="NK144" s="5"/>
      <c r="NL144" s="5"/>
      <c r="NM144" s="5"/>
      <c r="NN144" s="5"/>
      <c r="NO144" s="5"/>
      <c r="NP144" s="5"/>
      <c r="NQ144" s="5"/>
      <c r="NR144" s="5"/>
      <c r="NS144" s="5"/>
      <c r="NT144" s="5"/>
      <c r="NU144" s="5"/>
      <c r="NV144" s="5"/>
      <c r="NW144" s="5"/>
      <c r="NX144" s="5"/>
      <c r="NY144" s="5"/>
      <c r="NZ144" s="5"/>
      <c r="OA144" s="5"/>
      <c r="OB144" s="5"/>
      <c r="OC144" s="5"/>
      <c r="OD144" s="5"/>
      <c r="OE144" s="5"/>
      <c r="OF144" s="5"/>
      <c r="OG144" s="5"/>
      <c r="OH144" s="5"/>
      <c r="OI144" s="5"/>
      <c r="OJ144" s="5"/>
      <c r="OK144" s="5"/>
      <c r="OL144" s="5"/>
      <c r="OM144" s="5"/>
      <c r="ON144" s="5"/>
      <c r="OO144" s="5"/>
      <c r="OP144" s="5"/>
      <c r="OQ144" s="5"/>
      <c r="OR144" s="5"/>
      <c r="OS144" s="5"/>
      <c r="OT144" s="5"/>
      <c r="OU144" s="5"/>
      <c r="OV144" s="5"/>
      <c r="OW144" s="5"/>
      <c r="OX144" s="5"/>
      <c r="OY144" s="5"/>
      <c r="OZ144" s="5"/>
      <c r="PA144" s="5"/>
      <c r="PB144" s="5"/>
      <c r="PC144" s="5"/>
      <c r="PD144" s="5"/>
      <c r="PE144" s="5"/>
      <c r="PF144" s="5"/>
      <c r="PG144" s="5"/>
      <c r="PH144" s="5"/>
      <c r="PI144" s="5"/>
      <c r="PJ144" s="5"/>
      <c r="PK144" s="5"/>
      <c r="PL144" s="5"/>
      <c r="PM144" s="5"/>
      <c r="PN144" s="5"/>
      <c r="PO144" s="5"/>
      <c r="PP144" s="5"/>
      <c r="PQ144" s="5"/>
      <c r="PR144" s="5"/>
      <c r="PS144" s="5"/>
      <c r="PT144" s="5"/>
      <c r="PU144" s="5"/>
      <c r="PV144" s="5"/>
      <c r="PW144" s="5"/>
      <c r="PX144" s="5"/>
      <c r="PY144" s="5"/>
      <c r="PZ144" s="5"/>
      <c r="QA144" s="5"/>
      <c r="QB144" s="5"/>
      <c r="QC144" s="5"/>
      <c r="QD144" s="5"/>
    </row>
    <row r="145" spans="1:446" s="3" customFormat="1" x14ac:dyDescent="0.25">
      <c r="A145" s="63"/>
      <c r="B145" s="94">
        <v>44</v>
      </c>
      <c r="C145" s="21"/>
      <c r="D145" s="39">
        <v>44</v>
      </c>
      <c r="E145" s="55"/>
      <c r="F145" s="19"/>
      <c r="G145" s="3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  <c r="EM145" s="5"/>
      <c r="EN145" s="5"/>
      <c r="EO145" s="5"/>
      <c r="EP145" s="5"/>
      <c r="EQ145" s="5"/>
      <c r="ER145" s="5"/>
      <c r="ES145" s="5"/>
      <c r="ET145" s="5"/>
      <c r="EU145" s="5"/>
      <c r="EV145" s="5"/>
      <c r="EW145" s="5"/>
      <c r="EX145" s="5"/>
      <c r="EY145" s="5"/>
      <c r="EZ145" s="5"/>
      <c r="FA145" s="5"/>
      <c r="FB145" s="5"/>
      <c r="FC145" s="5"/>
      <c r="FD145" s="5"/>
      <c r="FE145" s="5"/>
      <c r="FF145" s="5"/>
      <c r="FG145" s="5"/>
      <c r="FH145" s="5"/>
      <c r="FI145" s="5"/>
      <c r="FJ145" s="5"/>
      <c r="FK145" s="5"/>
      <c r="FL145" s="5"/>
      <c r="FM145" s="5"/>
      <c r="FN145" s="5"/>
      <c r="FO145" s="5"/>
      <c r="FP145" s="5"/>
      <c r="FQ145" s="5"/>
      <c r="FR145" s="5"/>
      <c r="FS145" s="5"/>
      <c r="FT145" s="5"/>
      <c r="FU145" s="5"/>
      <c r="FV145" s="5"/>
      <c r="FW145" s="5"/>
      <c r="FX145" s="5"/>
      <c r="FY145" s="5"/>
      <c r="FZ145" s="5"/>
      <c r="GA145" s="5"/>
      <c r="GB145" s="5"/>
      <c r="GC145" s="5"/>
      <c r="GD145" s="5"/>
      <c r="GE145" s="5"/>
      <c r="GF145" s="5"/>
      <c r="GG145" s="5"/>
      <c r="GH145" s="5"/>
      <c r="GI145" s="5"/>
      <c r="GJ145" s="5"/>
      <c r="GK145" s="5"/>
      <c r="GL145" s="5"/>
      <c r="GM145" s="5"/>
      <c r="GN145" s="5"/>
      <c r="GO145" s="5"/>
      <c r="GP145" s="5"/>
      <c r="GQ145" s="5"/>
      <c r="GR145" s="5"/>
      <c r="GS145" s="5"/>
      <c r="GT145" s="5"/>
      <c r="GU145" s="5"/>
      <c r="GV145" s="5"/>
      <c r="GW145" s="5"/>
      <c r="GX145" s="5"/>
      <c r="GY145" s="5"/>
      <c r="GZ145" s="5"/>
      <c r="HA145" s="5"/>
      <c r="HB145" s="5"/>
      <c r="HC145" s="5"/>
      <c r="HD145" s="5"/>
      <c r="HE145" s="5"/>
      <c r="HF145" s="5"/>
      <c r="HG145" s="5"/>
      <c r="HH145" s="5"/>
      <c r="HI145" s="5"/>
      <c r="HJ145" s="5"/>
      <c r="HK145" s="5"/>
      <c r="HL145" s="5"/>
      <c r="HM145" s="5"/>
      <c r="HN145" s="5"/>
      <c r="HO145" s="5"/>
      <c r="HP145" s="5"/>
      <c r="HQ145" s="5"/>
      <c r="HR145" s="5"/>
      <c r="HS145" s="5"/>
      <c r="HT145" s="5"/>
      <c r="HU145" s="5"/>
      <c r="HV145" s="5"/>
      <c r="HW145" s="5"/>
      <c r="HX145" s="5"/>
      <c r="HY145" s="5"/>
      <c r="HZ145" s="5"/>
      <c r="IA145" s="5"/>
      <c r="IB145" s="5"/>
      <c r="IC145" s="5"/>
      <c r="ID145" s="5"/>
      <c r="IE145" s="5"/>
      <c r="IF145" s="5"/>
      <c r="IG145" s="5"/>
      <c r="IH145" s="5"/>
      <c r="II145" s="5"/>
      <c r="IJ145" s="5"/>
      <c r="IK145" s="5"/>
      <c r="IL145" s="5"/>
      <c r="IM145" s="5"/>
      <c r="IN145" s="5"/>
      <c r="IO145" s="5"/>
      <c r="IP145" s="5"/>
      <c r="IQ145" s="5"/>
      <c r="IR145" s="5"/>
      <c r="IS145" s="5"/>
      <c r="IT145" s="5"/>
      <c r="IU145" s="5"/>
      <c r="IV145" s="5"/>
      <c r="IW145" s="5"/>
      <c r="IX145" s="5"/>
      <c r="IY145" s="5"/>
      <c r="IZ145" s="5"/>
      <c r="JA145" s="5"/>
      <c r="JB145" s="5"/>
      <c r="JC145" s="5"/>
      <c r="JD145" s="5"/>
      <c r="JE145" s="5"/>
      <c r="JF145" s="5"/>
      <c r="JG145" s="5"/>
      <c r="JH145" s="5"/>
      <c r="JI145" s="5"/>
      <c r="JJ145" s="5"/>
      <c r="JK145" s="5"/>
      <c r="JL145" s="5"/>
      <c r="JM145" s="5"/>
      <c r="JN145" s="5"/>
      <c r="JO145" s="5"/>
      <c r="JP145" s="5"/>
      <c r="JQ145" s="5"/>
      <c r="JR145" s="5"/>
      <c r="JS145" s="5"/>
      <c r="JT145" s="5"/>
      <c r="JU145" s="5"/>
      <c r="JV145" s="5"/>
      <c r="JW145" s="5"/>
      <c r="JX145" s="5"/>
      <c r="JY145" s="5"/>
      <c r="JZ145" s="5"/>
      <c r="KA145" s="5"/>
      <c r="KB145" s="5"/>
      <c r="KC145" s="5"/>
      <c r="KD145" s="5"/>
      <c r="KE145" s="5"/>
      <c r="KF145" s="5"/>
      <c r="KG145" s="5"/>
      <c r="KH145" s="5"/>
      <c r="KI145" s="5"/>
      <c r="KJ145" s="5"/>
      <c r="KK145" s="5"/>
      <c r="KL145" s="5"/>
      <c r="KM145" s="5"/>
      <c r="KN145" s="5"/>
      <c r="KO145" s="5"/>
      <c r="KP145" s="5"/>
      <c r="KQ145" s="5"/>
      <c r="KR145" s="5"/>
      <c r="KS145" s="5"/>
      <c r="KT145" s="5"/>
      <c r="KU145" s="5"/>
      <c r="KV145" s="5"/>
      <c r="KW145" s="5"/>
      <c r="KX145" s="5"/>
      <c r="KY145" s="5"/>
      <c r="KZ145" s="5"/>
      <c r="LA145" s="5"/>
      <c r="LB145" s="5"/>
      <c r="LC145" s="5"/>
      <c r="LD145" s="5"/>
      <c r="LE145" s="5"/>
      <c r="LF145" s="5"/>
      <c r="LG145" s="5"/>
      <c r="LH145" s="5"/>
      <c r="LI145" s="5"/>
      <c r="LJ145" s="5"/>
      <c r="LK145" s="5"/>
      <c r="LL145" s="5"/>
      <c r="LM145" s="5"/>
      <c r="LN145" s="5"/>
      <c r="LO145" s="5"/>
      <c r="LP145" s="5"/>
      <c r="LQ145" s="5"/>
      <c r="LR145" s="5"/>
      <c r="LS145" s="5"/>
      <c r="LT145" s="5"/>
      <c r="LU145" s="5"/>
      <c r="LV145" s="5"/>
      <c r="LW145" s="5"/>
      <c r="LX145" s="5"/>
      <c r="LY145" s="5"/>
      <c r="LZ145" s="5"/>
      <c r="MA145" s="5"/>
      <c r="MB145" s="5"/>
      <c r="MC145" s="5"/>
      <c r="MD145" s="5"/>
      <c r="ME145" s="5"/>
      <c r="MF145" s="5"/>
      <c r="MG145" s="5"/>
      <c r="MH145" s="5"/>
      <c r="MI145" s="5"/>
      <c r="MJ145" s="5"/>
      <c r="MK145" s="5"/>
      <c r="ML145" s="5"/>
      <c r="MM145" s="5"/>
      <c r="MN145" s="5"/>
      <c r="MO145" s="5"/>
      <c r="MP145" s="5"/>
      <c r="MQ145" s="5"/>
      <c r="MR145" s="5"/>
      <c r="MS145" s="5"/>
      <c r="MT145" s="5"/>
      <c r="MU145" s="5"/>
      <c r="MV145" s="5"/>
      <c r="MW145" s="5"/>
      <c r="MX145" s="5"/>
      <c r="MY145" s="5"/>
      <c r="MZ145" s="5"/>
      <c r="NA145" s="5"/>
      <c r="NB145" s="5"/>
      <c r="NC145" s="5"/>
      <c r="ND145" s="5"/>
      <c r="NE145" s="5"/>
      <c r="NF145" s="5"/>
      <c r="NG145" s="5"/>
      <c r="NH145" s="5"/>
      <c r="NI145" s="5"/>
      <c r="NJ145" s="5"/>
      <c r="NK145" s="5"/>
      <c r="NL145" s="5"/>
      <c r="NM145" s="5"/>
      <c r="NN145" s="5"/>
      <c r="NO145" s="5"/>
      <c r="NP145" s="5"/>
      <c r="NQ145" s="5"/>
      <c r="NR145" s="5"/>
      <c r="NS145" s="5"/>
      <c r="NT145" s="5"/>
      <c r="NU145" s="5"/>
      <c r="NV145" s="5"/>
      <c r="NW145" s="5"/>
      <c r="NX145" s="5"/>
      <c r="NY145" s="5"/>
      <c r="NZ145" s="5"/>
      <c r="OA145" s="5"/>
      <c r="OB145" s="5"/>
      <c r="OC145" s="5"/>
      <c r="OD145" s="5"/>
      <c r="OE145" s="5"/>
      <c r="OF145" s="5"/>
      <c r="OG145" s="5"/>
      <c r="OH145" s="5"/>
      <c r="OI145" s="5"/>
      <c r="OJ145" s="5"/>
      <c r="OK145" s="5"/>
      <c r="OL145" s="5"/>
      <c r="OM145" s="5"/>
      <c r="ON145" s="5"/>
      <c r="OO145" s="5"/>
      <c r="OP145" s="5"/>
      <c r="OQ145" s="5"/>
      <c r="OR145" s="5"/>
      <c r="OS145" s="5"/>
      <c r="OT145" s="5"/>
      <c r="OU145" s="5"/>
      <c r="OV145" s="5"/>
      <c r="OW145" s="5"/>
      <c r="OX145" s="5"/>
      <c r="OY145" s="5"/>
      <c r="OZ145" s="5"/>
      <c r="PA145" s="5"/>
      <c r="PB145" s="5"/>
      <c r="PC145" s="5"/>
      <c r="PD145" s="5"/>
      <c r="PE145" s="5"/>
      <c r="PF145" s="5"/>
      <c r="PG145" s="5"/>
      <c r="PH145" s="5"/>
      <c r="PI145" s="5"/>
      <c r="PJ145" s="5"/>
      <c r="PK145" s="5"/>
      <c r="PL145" s="5"/>
      <c r="PM145" s="5"/>
      <c r="PN145" s="5"/>
      <c r="PO145" s="5"/>
      <c r="PP145" s="5"/>
      <c r="PQ145" s="5"/>
      <c r="PR145" s="5"/>
      <c r="PS145" s="5"/>
      <c r="PT145" s="5"/>
      <c r="PU145" s="5"/>
      <c r="PV145" s="5"/>
      <c r="PW145" s="5"/>
      <c r="PX145" s="5"/>
      <c r="PY145" s="5"/>
      <c r="PZ145" s="5"/>
      <c r="QA145" s="5"/>
      <c r="QB145" s="5"/>
      <c r="QC145" s="5"/>
      <c r="QD145" s="5"/>
    </row>
    <row r="146" spans="1:446" s="3" customFormat="1" x14ac:dyDescent="0.25">
      <c r="A146" s="63"/>
      <c r="B146" s="94">
        <v>48</v>
      </c>
      <c r="C146" s="21"/>
      <c r="D146" s="39">
        <v>48</v>
      </c>
      <c r="E146" s="55"/>
      <c r="F146" s="19"/>
      <c r="G146" s="3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  <c r="EM146" s="5"/>
      <c r="EN146" s="5"/>
      <c r="EO146" s="5"/>
      <c r="EP146" s="5"/>
      <c r="EQ146" s="5"/>
      <c r="ER146" s="5"/>
      <c r="ES146" s="5"/>
      <c r="ET146" s="5"/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FJ146" s="5"/>
      <c r="FK146" s="5"/>
      <c r="FL146" s="5"/>
      <c r="FM146" s="5"/>
      <c r="FN146" s="5"/>
      <c r="FO146" s="5"/>
      <c r="FP146" s="5"/>
      <c r="FQ146" s="5"/>
      <c r="FR146" s="5"/>
      <c r="FS146" s="5"/>
      <c r="FT146" s="5"/>
      <c r="FU146" s="5"/>
      <c r="FV146" s="5"/>
      <c r="FW146" s="5"/>
      <c r="FX146" s="5"/>
      <c r="FY146" s="5"/>
      <c r="FZ146" s="5"/>
      <c r="GA146" s="5"/>
      <c r="GB146" s="5"/>
      <c r="GC146" s="5"/>
      <c r="GD146" s="5"/>
      <c r="GE146" s="5"/>
      <c r="GF146" s="5"/>
      <c r="GG146" s="5"/>
      <c r="GH146" s="5"/>
      <c r="GI146" s="5"/>
      <c r="GJ146" s="5"/>
      <c r="GK146" s="5"/>
      <c r="GL146" s="5"/>
      <c r="GM146" s="5"/>
      <c r="GN146" s="5"/>
      <c r="GO146" s="5"/>
      <c r="GP146" s="5"/>
      <c r="GQ146" s="5"/>
      <c r="GR146" s="5"/>
      <c r="GS146" s="5"/>
      <c r="GT146" s="5"/>
      <c r="GU146" s="5"/>
      <c r="GV146" s="5"/>
      <c r="GW146" s="5"/>
      <c r="GX146" s="5"/>
      <c r="GY146" s="5"/>
      <c r="GZ146" s="5"/>
      <c r="HA146" s="5"/>
      <c r="HB146" s="5"/>
      <c r="HC146" s="5"/>
      <c r="HD146" s="5"/>
      <c r="HE146" s="5"/>
      <c r="HF146" s="5"/>
      <c r="HG146" s="5"/>
      <c r="HH146" s="5"/>
      <c r="HI146" s="5"/>
      <c r="HJ146" s="5"/>
      <c r="HK146" s="5"/>
      <c r="HL146" s="5"/>
      <c r="HM146" s="5"/>
      <c r="HN146" s="5"/>
      <c r="HO146" s="5"/>
      <c r="HP146" s="5"/>
      <c r="HQ146" s="5"/>
      <c r="HR146" s="5"/>
      <c r="HS146" s="5"/>
      <c r="HT146" s="5"/>
      <c r="HU146" s="5"/>
      <c r="HV146" s="5"/>
      <c r="HW146" s="5"/>
      <c r="HX146" s="5"/>
      <c r="HY146" s="5"/>
      <c r="HZ146" s="5"/>
      <c r="IA146" s="5"/>
      <c r="IB146" s="5"/>
      <c r="IC146" s="5"/>
      <c r="ID146" s="5"/>
      <c r="IE146" s="5"/>
      <c r="IF146" s="5"/>
      <c r="IG146" s="5"/>
      <c r="IH146" s="5"/>
      <c r="II146" s="5"/>
      <c r="IJ146" s="5"/>
      <c r="IK146" s="5"/>
      <c r="IL146" s="5"/>
      <c r="IM146" s="5"/>
      <c r="IN146" s="5"/>
      <c r="IO146" s="5"/>
      <c r="IP146" s="5"/>
      <c r="IQ146" s="5"/>
      <c r="IR146" s="5"/>
      <c r="IS146" s="5"/>
      <c r="IT146" s="5"/>
      <c r="IU146" s="5"/>
      <c r="IV146" s="5"/>
      <c r="IW146" s="5"/>
      <c r="IX146" s="5"/>
      <c r="IY146" s="5"/>
      <c r="IZ146" s="5"/>
      <c r="JA146" s="5"/>
      <c r="JB146" s="5"/>
      <c r="JC146" s="5"/>
      <c r="JD146" s="5"/>
      <c r="JE146" s="5"/>
      <c r="JF146" s="5"/>
      <c r="JG146" s="5"/>
      <c r="JH146" s="5"/>
      <c r="JI146" s="5"/>
      <c r="JJ146" s="5"/>
      <c r="JK146" s="5"/>
      <c r="JL146" s="5"/>
      <c r="JM146" s="5"/>
      <c r="JN146" s="5"/>
      <c r="JO146" s="5"/>
      <c r="JP146" s="5"/>
      <c r="JQ146" s="5"/>
      <c r="JR146" s="5"/>
      <c r="JS146" s="5"/>
      <c r="JT146" s="5"/>
      <c r="JU146" s="5"/>
      <c r="JV146" s="5"/>
      <c r="JW146" s="5"/>
      <c r="JX146" s="5"/>
      <c r="JY146" s="5"/>
      <c r="JZ146" s="5"/>
      <c r="KA146" s="5"/>
      <c r="KB146" s="5"/>
      <c r="KC146" s="5"/>
      <c r="KD146" s="5"/>
      <c r="KE146" s="5"/>
      <c r="KF146" s="5"/>
      <c r="KG146" s="5"/>
      <c r="KH146" s="5"/>
      <c r="KI146" s="5"/>
      <c r="KJ146" s="5"/>
      <c r="KK146" s="5"/>
      <c r="KL146" s="5"/>
      <c r="KM146" s="5"/>
      <c r="KN146" s="5"/>
      <c r="KO146" s="5"/>
      <c r="KP146" s="5"/>
      <c r="KQ146" s="5"/>
      <c r="KR146" s="5"/>
      <c r="KS146" s="5"/>
      <c r="KT146" s="5"/>
      <c r="KU146" s="5"/>
      <c r="KV146" s="5"/>
      <c r="KW146" s="5"/>
      <c r="KX146" s="5"/>
      <c r="KY146" s="5"/>
      <c r="KZ146" s="5"/>
      <c r="LA146" s="5"/>
      <c r="LB146" s="5"/>
      <c r="LC146" s="5"/>
      <c r="LD146" s="5"/>
      <c r="LE146" s="5"/>
      <c r="LF146" s="5"/>
      <c r="LG146" s="5"/>
      <c r="LH146" s="5"/>
      <c r="LI146" s="5"/>
      <c r="LJ146" s="5"/>
      <c r="LK146" s="5"/>
      <c r="LL146" s="5"/>
      <c r="LM146" s="5"/>
      <c r="LN146" s="5"/>
      <c r="LO146" s="5"/>
      <c r="LP146" s="5"/>
      <c r="LQ146" s="5"/>
      <c r="LR146" s="5"/>
      <c r="LS146" s="5"/>
      <c r="LT146" s="5"/>
      <c r="LU146" s="5"/>
      <c r="LV146" s="5"/>
      <c r="LW146" s="5"/>
      <c r="LX146" s="5"/>
      <c r="LY146" s="5"/>
      <c r="LZ146" s="5"/>
      <c r="MA146" s="5"/>
      <c r="MB146" s="5"/>
      <c r="MC146" s="5"/>
      <c r="MD146" s="5"/>
      <c r="ME146" s="5"/>
      <c r="MF146" s="5"/>
      <c r="MG146" s="5"/>
      <c r="MH146" s="5"/>
      <c r="MI146" s="5"/>
      <c r="MJ146" s="5"/>
      <c r="MK146" s="5"/>
      <c r="ML146" s="5"/>
      <c r="MM146" s="5"/>
      <c r="MN146" s="5"/>
      <c r="MO146" s="5"/>
      <c r="MP146" s="5"/>
      <c r="MQ146" s="5"/>
      <c r="MR146" s="5"/>
      <c r="MS146" s="5"/>
      <c r="MT146" s="5"/>
      <c r="MU146" s="5"/>
      <c r="MV146" s="5"/>
      <c r="MW146" s="5"/>
      <c r="MX146" s="5"/>
      <c r="MY146" s="5"/>
      <c r="MZ146" s="5"/>
      <c r="NA146" s="5"/>
      <c r="NB146" s="5"/>
      <c r="NC146" s="5"/>
      <c r="ND146" s="5"/>
      <c r="NE146" s="5"/>
      <c r="NF146" s="5"/>
      <c r="NG146" s="5"/>
      <c r="NH146" s="5"/>
      <c r="NI146" s="5"/>
      <c r="NJ146" s="5"/>
      <c r="NK146" s="5"/>
      <c r="NL146" s="5"/>
      <c r="NM146" s="5"/>
      <c r="NN146" s="5"/>
      <c r="NO146" s="5"/>
      <c r="NP146" s="5"/>
      <c r="NQ146" s="5"/>
      <c r="NR146" s="5"/>
      <c r="NS146" s="5"/>
      <c r="NT146" s="5"/>
      <c r="NU146" s="5"/>
      <c r="NV146" s="5"/>
      <c r="NW146" s="5"/>
      <c r="NX146" s="5"/>
      <c r="NY146" s="5"/>
      <c r="NZ146" s="5"/>
      <c r="OA146" s="5"/>
      <c r="OB146" s="5"/>
      <c r="OC146" s="5"/>
      <c r="OD146" s="5"/>
      <c r="OE146" s="5"/>
      <c r="OF146" s="5"/>
      <c r="OG146" s="5"/>
      <c r="OH146" s="5"/>
      <c r="OI146" s="5"/>
      <c r="OJ146" s="5"/>
      <c r="OK146" s="5"/>
      <c r="OL146" s="5"/>
      <c r="OM146" s="5"/>
      <c r="ON146" s="5"/>
      <c r="OO146" s="5"/>
      <c r="OP146" s="5"/>
      <c r="OQ146" s="5"/>
      <c r="OR146" s="5"/>
      <c r="OS146" s="5"/>
      <c r="OT146" s="5"/>
      <c r="OU146" s="5"/>
      <c r="OV146" s="5"/>
      <c r="OW146" s="5"/>
      <c r="OX146" s="5"/>
      <c r="OY146" s="5"/>
      <c r="OZ146" s="5"/>
      <c r="PA146" s="5"/>
      <c r="PB146" s="5"/>
      <c r="PC146" s="5"/>
      <c r="PD146" s="5"/>
      <c r="PE146" s="5"/>
      <c r="PF146" s="5"/>
      <c r="PG146" s="5"/>
      <c r="PH146" s="5"/>
      <c r="PI146" s="5"/>
      <c r="PJ146" s="5"/>
      <c r="PK146" s="5"/>
      <c r="PL146" s="5"/>
      <c r="PM146" s="5"/>
      <c r="PN146" s="5"/>
      <c r="PO146" s="5"/>
      <c r="PP146" s="5"/>
      <c r="PQ146" s="5"/>
      <c r="PR146" s="5"/>
      <c r="PS146" s="5"/>
      <c r="PT146" s="5"/>
      <c r="PU146" s="5"/>
      <c r="PV146" s="5"/>
      <c r="PW146" s="5"/>
      <c r="PX146" s="5"/>
      <c r="PY146" s="5"/>
      <c r="PZ146" s="5"/>
      <c r="QA146" s="5"/>
      <c r="QB146" s="5"/>
      <c r="QC146" s="5"/>
      <c r="QD146" s="5"/>
    </row>
    <row r="147" spans="1:446" s="3" customFormat="1" x14ac:dyDescent="0.25">
      <c r="A147" s="63"/>
      <c r="B147" s="94">
        <v>51</v>
      </c>
      <c r="C147" s="21"/>
      <c r="D147" s="39">
        <v>51</v>
      </c>
      <c r="E147" s="95"/>
      <c r="F147" s="96"/>
      <c r="G147" s="3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  <c r="EI147" s="5"/>
      <c r="EJ147" s="5"/>
      <c r="EK147" s="5"/>
      <c r="EL147" s="5"/>
      <c r="EM147" s="5"/>
      <c r="EN147" s="5"/>
      <c r="EO147" s="5"/>
      <c r="EP147" s="5"/>
      <c r="EQ147" s="5"/>
      <c r="ER147" s="5"/>
      <c r="ES147" s="5"/>
      <c r="ET147" s="5"/>
      <c r="EU147" s="5"/>
      <c r="EV147" s="5"/>
      <c r="EW147" s="5"/>
      <c r="EX147" s="5"/>
      <c r="EY147" s="5"/>
      <c r="EZ147" s="5"/>
      <c r="FA147" s="5"/>
      <c r="FB147" s="5"/>
      <c r="FC147" s="5"/>
      <c r="FD147" s="5"/>
      <c r="FE147" s="5"/>
      <c r="FF147" s="5"/>
      <c r="FG147" s="5"/>
      <c r="FH147" s="5"/>
      <c r="FI147" s="5"/>
      <c r="FJ147" s="5"/>
      <c r="FK147" s="5"/>
      <c r="FL147" s="5"/>
      <c r="FM147" s="5"/>
      <c r="FN147" s="5"/>
      <c r="FO147" s="5"/>
      <c r="FP147" s="5"/>
      <c r="FQ147" s="5"/>
      <c r="FR147" s="5"/>
      <c r="FS147" s="5"/>
      <c r="FT147" s="5"/>
      <c r="FU147" s="5"/>
      <c r="FV147" s="5"/>
      <c r="FW147" s="5"/>
      <c r="FX147" s="5"/>
      <c r="FY147" s="5"/>
      <c r="FZ147" s="5"/>
      <c r="GA147" s="5"/>
      <c r="GB147" s="5"/>
      <c r="GC147" s="5"/>
      <c r="GD147" s="5"/>
      <c r="GE147" s="5"/>
      <c r="GF147" s="5"/>
      <c r="GG147" s="5"/>
      <c r="GH147" s="5"/>
      <c r="GI147" s="5"/>
      <c r="GJ147" s="5"/>
      <c r="GK147" s="5"/>
      <c r="GL147" s="5"/>
      <c r="GM147" s="5"/>
      <c r="GN147" s="5"/>
      <c r="GO147" s="5"/>
      <c r="GP147" s="5"/>
      <c r="GQ147" s="5"/>
      <c r="GR147" s="5"/>
      <c r="GS147" s="5"/>
      <c r="GT147" s="5"/>
      <c r="GU147" s="5"/>
      <c r="GV147" s="5"/>
      <c r="GW147" s="5"/>
      <c r="GX147" s="5"/>
      <c r="GY147" s="5"/>
      <c r="GZ147" s="5"/>
      <c r="HA147" s="5"/>
      <c r="HB147" s="5"/>
      <c r="HC147" s="5"/>
      <c r="HD147" s="5"/>
      <c r="HE147" s="5"/>
      <c r="HF147" s="5"/>
      <c r="HG147" s="5"/>
      <c r="HH147" s="5"/>
      <c r="HI147" s="5"/>
      <c r="HJ147" s="5"/>
      <c r="HK147" s="5"/>
      <c r="HL147" s="5"/>
      <c r="HM147" s="5"/>
      <c r="HN147" s="5"/>
      <c r="HO147" s="5"/>
      <c r="HP147" s="5"/>
      <c r="HQ147" s="5"/>
      <c r="HR147" s="5"/>
      <c r="HS147" s="5"/>
      <c r="HT147" s="5"/>
      <c r="HU147" s="5"/>
      <c r="HV147" s="5"/>
      <c r="HW147" s="5"/>
      <c r="HX147" s="5"/>
      <c r="HY147" s="5"/>
      <c r="HZ147" s="5"/>
      <c r="IA147" s="5"/>
      <c r="IB147" s="5"/>
      <c r="IC147" s="5"/>
      <c r="ID147" s="5"/>
      <c r="IE147" s="5"/>
      <c r="IF147" s="5"/>
      <c r="IG147" s="5"/>
      <c r="IH147" s="5"/>
      <c r="II147" s="5"/>
      <c r="IJ147" s="5"/>
      <c r="IK147" s="5"/>
      <c r="IL147" s="5"/>
      <c r="IM147" s="5"/>
      <c r="IN147" s="5"/>
      <c r="IO147" s="5"/>
      <c r="IP147" s="5"/>
      <c r="IQ147" s="5"/>
      <c r="IR147" s="5"/>
      <c r="IS147" s="5"/>
      <c r="IT147" s="5"/>
      <c r="IU147" s="5"/>
      <c r="IV147" s="5"/>
      <c r="IW147" s="5"/>
      <c r="IX147" s="5"/>
      <c r="IY147" s="5"/>
      <c r="IZ147" s="5"/>
      <c r="JA147" s="5"/>
      <c r="JB147" s="5"/>
      <c r="JC147" s="5"/>
      <c r="JD147" s="5"/>
      <c r="JE147" s="5"/>
      <c r="JF147" s="5"/>
      <c r="JG147" s="5"/>
      <c r="JH147" s="5"/>
      <c r="JI147" s="5"/>
      <c r="JJ147" s="5"/>
      <c r="JK147" s="5"/>
      <c r="JL147" s="5"/>
      <c r="JM147" s="5"/>
      <c r="JN147" s="5"/>
      <c r="JO147" s="5"/>
      <c r="JP147" s="5"/>
      <c r="JQ147" s="5"/>
      <c r="JR147" s="5"/>
      <c r="JS147" s="5"/>
      <c r="JT147" s="5"/>
      <c r="JU147" s="5"/>
      <c r="JV147" s="5"/>
      <c r="JW147" s="5"/>
      <c r="JX147" s="5"/>
      <c r="JY147" s="5"/>
      <c r="JZ147" s="5"/>
      <c r="KA147" s="5"/>
      <c r="KB147" s="5"/>
      <c r="KC147" s="5"/>
      <c r="KD147" s="5"/>
      <c r="KE147" s="5"/>
      <c r="KF147" s="5"/>
      <c r="KG147" s="5"/>
      <c r="KH147" s="5"/>
      <c r="KI147" s="5"/>
      <c r="KJ147" s="5"/>
      <c r="KK147" s="5"/>
      <c r="KL147" s="5"/>
      <c r="KM147" s="5"/>
      <c r="KN147" s="5"/>
      <c r="KO147" s="5"/>
      <c r="KP147" s="5"/>
      <c r="KQ147" s="5"/>
      <c r="KR147" s="5"/>
      <c r="KS147" s="5"/>
      <c r="KT147" s="5"/>
      <c r="KU147" s="5"/>
      <c r="KV147" s="5"/>
      <c r="KW147" s="5"/>
      <c r="KX147" s="5"/>
      <c r="KY147" s="5"/>
      <c r="KZ147" s="5"/>
      <c r="LA147" s="5"/>
      <c r="LB147" s="5"/>
      <c r="LC147" s="5"/>
      <c r="LD147" s="5"/>
      <c r="LE147" s="5"/>
      <c r="LF147" s="5"/>
      <c r="LG147" s="5"/>
      <c r="LH147" s="5"/>
      <c r="LI147" s="5"/>
      <c r="LJ147" s="5"/>
      <c r="LK147" s="5"/>
      <c r="LL147" s="5"/>
      <c r="LM147" s="5"/>
      <c r="LN147" s="5"/>
      <c r="LO147" s="5"/>
      <c r="LP147" s="5"/>
      <c r="LQ147" s="5"/>
      <c r="LR147" s="5"/>
      <c r="LS147" s="5"/>
      <c r="LT147" s="5"/>
      <c r="LU147" s="5"/>
      <c r="LV147" s="5"/>
      <c r="LW147" s="5"/>
      <c r="LX147" s="5"/>
      <c r="LY147" s="5"/>
      <c r="LZ147" s="5"/>
      <c r="MA147" s="5"/>
      <c r="MB147" s="5"/>
      <c r="MC147" s="5"/>
      <c r="MD147" s="5"/>
      <c r="ME147" s="5"/>
      <c r="MF147" s="5"/>
      <c r="MG147" s="5"/>
      <c r="MH147" s="5"/>
      <c r="MI147" s="5"/>
      <c r="MJ147" s="5"/>
      <c r="MK147" s="5"/>
      <c r="ML147" s="5"/>
      <c r="MM147" s="5"/>
      <c r="MN147" s="5"/>
      <c r="MO147" s="5"/>
      <c r="MP147" s="5"/>
      <c r="MQ147" s="5"/>
      <c r="MR147" s="5"/>
      <c r="MS147" s="5"/>
      <c r="MT147" s="5"/>
      <c r="MU147" s="5"/>
      <c r="MV147" s="5"/>
      <c r="MW147" s="5"/>
      <c r="MX147" s="5"/>
      <c r="MY147" s="5"/>
      <c r="MZ147" s="5"/>
      <c r="NA147" s="5"/>
      <c r="NB147" s="5"/>
      <c r="NC147" s="5"/>
      <c r="ND147" s="5"/>
      <c r="NE147" s="5"/>
      <c r="NF147" s="5"/>
      <c r="NG147" s="5"/>
      <c r="NH147" s="5"/>
      <c r="NI147" s="5"/>
      <c r="NJ147" s="5"/>
      <c r="NK147" s="5"/>
      <c r="NL147" s="5"/>
      <c r="NM147" s="5"/>
      <c r="NN147" s="5"/>
      <c r="NO147" s="5"/>
      <c r="NP147" s="5"/>
      <c r="NQ147" s="5"/>
      <c r="NR147" s="5"/>
      <c r="NS147" s="5"/>
      <c r="NT147" s="5"/>
      <c r="NU147" s="5"/>
      <c r="NV147" s="5"/>
      <c r="NW147" s="5"/>
      <c r="NX147" s="5"/>
      <c r="NY147" s="5"/>
      <c r="NZ147" s="5"/>
      <c r="OA147" s="5"/>
      <c r="OB147" s="5"/>
      <c r="OC147" s="5"/>
      <c r="OD147" s="5"/>
      <c r="OE147" s="5"/>
      <c r="OF147" s="5"/>
      <c r="OG147" s="5"/>
      <c r="OH147" s="5"/>
      <c r="OI147" s="5"/>
      <c r="OJ147" s="5"/>
      <c r="OK147" s="5"/>
      <c r="OL147" s="5"/>
      <c r="OM147" s="5"/>
      <c r="ON147" s="5"/>
      <c r="OO147" s="5"/>
      <c r="OP147" s="5"/>
      <c r="OQ147" s="5"/>
      <c r="OR147" s="5"/>
      <c r="OS147" s="5"/>
      <c r="OT147" s="5"/>
      <c r="OU147" s="5"/>
      <c r="OV147" s="5"/>
      <c r="OW147" s="5"/>
      <c r="OX147" s="5"/>
      <c r="OY147" s="5"/>
      <c r="OZ147" s="5"/>
      <c r="PA147" s="5"/>
      <c r="PB147" s="5"/>
      <c r="PC147" s="5"/>
      <c r="PD147" s="5"/>
      <c r="PE147" s="5"/>
      <c r="PF147" s="5"/>
      <c r="PG147" s="5"/>
      <c r="PH147" s="5"/>
      <c r="PI147" s="5"/>
      <c r="PJ147" s="5"/>
      <c r="PK147" s="5"/>
      <c r="PL147" s="5"/>
      <c r="PM147" s="5"/>
      <c r="PN147" s="5"/>
      <c r="PO147" s="5"/>
      <c r="PP147" s="5"/>
      <c r="PQ147" s="5"/>
      <c r="PR147" s="5"/>
      <c r="PS147" s="5"/>
      <c r="PT147" s="5"/>
      <c r="PU147" s="5"/>
      <c r="PV147" s="5"/>
      <c r="PW147" s="5"/>
      <c r="PX147" s="5"/>
      <c r="PY147" s="5"/>
      <c r="PZ147" s="5"/>
      <c r="QA147" s="5"/>
      <c r="QB147" s="5"/>
      <c r="QC147" s="5"/>
      <c r="QD147" s="5"/>
    </row>
    <row r="148" spans="1:446" s="10" customFormat="1" ht="23.25" customHeight="1" x14ac:dyDescent="0.25">
      <c r="A148" s="52" t="s">
        <v>34</v>
      </c>
      <c r="B148" s="13">
        <v>53</v>
      </c>
      <c r="C148" s="77">
        <v>70</v>
      </c>
      <c r="D148" s="57">
        <v>55</v>
      </c>
      <c r="E148" s="55">
        <f>LARGE($D$148:$D$169,1)</f>
        <v>57</v>
      </c>
      <c r="F148" s="93">
        <f>AVERAGE(E148:E160)</f>
        <v>53</v>
      </c>
      <c r="G148" s="65">
        <f>2.21*EXP(0.07*F148)</f>
        <v>90.28691242464852</v>
      </c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  <c r="EM148" s="5"/>
      <c r="EN148" s="5"/>
      <c r="EO148" s="5"/>
      <c r="EP148" s="5"/>
      <c r="EQ148" s="5"/>
      <c r="ER148" s="5"/>
      <c r="ES148" s="5"/>
      <c r="ET148" s="5"/>
      <c r="EU148" s="5"/>
      <c r="EV148" s="5"/>
      <c r="EW148" s="5"/>
      <c r="EX148" s="5"/>
      <c r="EY148" s="5"/>
      <c r="EZ148" s="5"/>
      <c r="FA148" s="5"/>
      <c r="FB148" s="5"/>
      <c r="FC148" s="5"/>
      <c r="FD148" s="5"/>
      <c r="FE148" s="5"/>
      <c r="FF148" s="5"/>
      <c r="FG148" s="5"/>
      <c r="FH148" s="5"/>
      <c r="FI148" s="5"/>
      <c r="FJ148" s="5"/>
      <c r="FK148" s="5"/>
      <c r="FL148" s="5"/>
      <c r="FM148" s="5"/>
      <c r="FN148" s="5"/>
      <c r="FO148" s="5"/>
      <c r="FP148" s="5"/>
      <c r="FQ148" s="5"/>
      <c r="FR148" s="5"/>
      <c r="FS148" s="5"/>
      <c r="FT148" s="5"/>
      <c r="FU148" s="5"/>
      <c r="FV148" s="5"/>
      <c r="FW148" s="5"/>
      <c r="FX148" s="5"/>
      <c r="FY148" s="5"/>
      <c r="FZ148" s="5"/>
      <c r="GA148" s="5"/>
      <c r="GB148" s="5"/>
      <c r="GC148" s="5"/>
      <c r="GD148" s="5"/>
      <c r="GE148" s="5"/>
      <c r="GF148" s="5"/>
      <c r="GG148" s="5"/>
      <c r="GH148" s="5"/>
      <c r="GI148" s="5"/>
      <c r="GJ148" s="5"/>
      <c r="GK148" s="5"/>
      <c r="GL148" s="5"/>
      <c r="GM148" s="5"/>
      <c r="GN148" s="5"/>
      <c r="GO148" s="5"/>
      <c r="GP148" s="5"/>
      <c r="GQ148" s="5"/>
      <c r="GR148" s="5"/>
      <c r="GS148" s="5"/>
      <c r="GT148" s="5"/>
      <c r="GU148" s="5"/>
      <c r="GV148" s="5"/>
      <c r="GW148" s="5"/>
      <c r="GX148" s="5"/>
      <c r="GY148" s="5"/>
      <c r="GZ148" s="5"/>
      <c r="HA148" s="5"/>
      <c r="HB148" s="5"/>
      <c r="HC148" s="5"/>
      <c r="HD148" s="5"/>
      <c r="HE148" s="5"/>
      <c r="HF148" s="5"/>
      <c r="HG148" s="5"/>
      <c r="HH148" s="5"/>
      <c r="HI148" s="5"/>
      <c r="HJ148" s="5"/>
      <c r="HK148" s="5"/>
      <c r="HL148" s="5"/>
      <c r="HM148" s="5"/>
      <c r="HN148" s="5"/>
      <c r="HO148" s="5"/>
      <c r="HP148" s="5"/>
      <c r="HQ148" s="5"/>
      <c r="HR148" s="5"/>
      <c r="HS148" s="5"/>
      <c r="HT148" s="5"/>
      <c r="HU148" s="5"/>
      <c r="HV148" s="5"/>
      <c r="HW148" s="5"/>
      <c r="HX148" s="5"/>
      <c r="HY148" s="5"/>
      <c r="HZ148" s="5"/>
      <c r="IA148" s="5"/>
      <c r="IB148" s="5"/>
      <c r="IC148" s="5"/>
      <c r="ID148" s="5"/>
      <c r="IE148" s="5"/>
      <c r="IF148" s="5"/>
      <c r="IG148" s="5"/>
      <c r="IH148" s="5"/>
      <c r="II148" s="5"/>
      <c r="IJ148" s="5"/>
      <c r="IK148" s="5"/>
      <c r="IL148" s="5"/>
      <c r="IM148" s="5"/>
      <c r="IN148" s="5"/>
      <c r="IO148" s="5"/>
      <c r="IP148" s="5"/>
      <c r="IQ148" s="5"/>
      <c r="IR148" s="5"/>
      <c r="IS148" s="5"/>
      <c r="IT148" s="5"/>
      <c r="IU148" s="5"/>
      <c r="IV148" s="5"/>
      <c r="IW148" s="5"/>
      <c r="IX148" s="5"/>
      <c r="IY148" s="5"/>
      <c r="IZ148" s="5"/>
      <c r="JA148" s="5"/>
      <c r="JB148" s="5"/>
      <c r="JC148" s="5"/>
      <c r="JD148" s="5"/>
      <c r="JE148" s="5"/>
      <c r="JF148" s="5"/>
      <c r="JG148" s="5"/>
      <c r="JH148" s="5"/>
      <c r="JI148" s="5"/>
      <c r="JJ148" s="5"/>
      <c r="JK148" s="5"/>
      <c r="JL148" s="5"/>
      <c r="JM148" s="5"/>
      <c r="JN148" s="5"/>
      <c r="JO148" s="5"/>
      <c r="JP148" s="5"/>
      <c r="JQ148" s="5"/>
      <c r="JR148" s="5"/>
      <c r="JS148" s="5"/>
      <c r="JT148" s="5"/>
      <c r="JU148" s="5"/>
      <c r="JV148" s="5"/>
      <c r="JW148" s="5"/>
      <c r="JX148" s="5"/>
      <c r="JY148" s="5"/>
      <c r="JZ148" s="5"/>
      <c r="KA148" s="5"/>
      <c r="KB148" s="5"/>
      <c r="KC148" s="5"/>
      <c r="KD148" s="5"/>
      <c r="KE148" s="5"/>
      <c r="KF148" s="5"/>
      <c r="KG148" s="5"/>
      <c r="KH148" s="5"/>
      <c r="KI148" s="5"/>
      <c r="KJ148" s="5"/>
      <c r="KK148" s="5"/>
      <c r="KL148" s="5"/>
      <c r="KM148" s="5"/>
      <c r="KN148" s="5"/>
      <c r="KO148" s="5"/>
      <c r="KP148" s="5"/>
      <c r="KQ148" s="5"/>
      <c r="KR148" s="5"/>
      <c r="KS148" s="5"/>
      <c r="KT148" s="5"/>
      <c r="KU148" s="5"/>
      <c r="KV148" s="5"/>
      <c r="KW148" s="5"/>
      <c r="KX148" s="5"/>
      <c r="KY148" s="5"/>
      <c r="KZ148" s="5"/>
      <c r="LA148" s="5"/>
      <c r="LB148" s="5"/>
      <c r="LC148" s="5"/>
      <c r="LD148" s="5"/>
      <c r="LE148" s="5"/>
      <c r="LF148" s="5"/>
      <c r="LG148" s="5"/>
      <c r="LH148" s="5"/>
      <c r="LI148" s="5"/>
      <c r="LJ148" s="5"/>
      <c r="LK148" s="5"/>
      <c r="LL148" s="5"/>
      <c r="LM148" s="5"/>
      <c r="LN148" s="5"/>
      <c r="LO148" s="5"/>
      <c r="LP148" s="5"/>
      <c r="LQ148" s="5"/>
      <c r="LR148" s="5"/>
      <c r="LS148" s="5"/>
      <c r="LT148" s="5"/>
      <c r="LU148" s="5"/>
      <c r="LV148" s="5"/>
      <c r="LW148" s="5"/>
      <c r="LX148" s="5"/>
      <c r="LY148" s="5"/>
      <c r="LZ148" s="5"/>
      <c r="MA148" s="5"/>
      <c r="MB148" s="5"/>
      <c r="MC148" s="5"/>
      <c r="MD148" s="5"/>
      <c r="ME148" s="5"/>
      <c r="MF148" s="5"/>
      <c r="MG148" s="5"/>
      <c r="MH148" s="5"/>
      <c r="MI148" s="5"/>
      <c r="MJ148" s="5"/>
      <c r="MK148" s="5"/>
      <c r="ML148" s="5"/>
      <c r="MM148" s="5"/>
      <c r="MN148" s="5"/>
      <c r="MO148" s="5"/>
      <c r="MP148" s="5"/>
      <c r="MQ148" s="5"/>
      <c r="MR148" s="5"/>
      <c r="MS148" s="5"/>
      <c r="MT148" s="5"/>
      <c r="MU148" s="5"/>
      <c r="MV148" s="5"/>
      <c r="MW148" s="5"/>
      <c r="MX148" s="5"/>
      <c r="MY148" s="5"/>
      <c r="MZ148" s="5"/>
      <c r="NA148" s="5"/>
      <c r="NB148" s="5"/>
      <c r="NC148" s="5"/>
      <c r="ND148" s="5"/>
      <c r="NE148" s="5"/>
      <c r="NF148" s="5"/>
      <c r="NG148" s="5"/>
      <c r="NH148" s="5"/>
      <c r="NI148" s="5"/>
      <c r="NJ148" s="5"/>
      <c r="NK148" s="5"/>
      <c r="NL148" s="5"/>
      <c r="NM148" s="5"/>
      <c r="NN148" s="5"/>
      <c r="NO148" s="5"/>
      <c r="NP148" s="5"/>
      <c r="NQ148" s="5"/>
      <c r="NR148" s="5"/>
      <c r="NS148" s="5"/>
      <c r="NT148" s="5"/>
      <c r="NU148" s="5"/>
      <c r="NV148" s="5"/>
      <c r="NW148" s="5"/>
      <c r="NX148" s="5"/>
      <c r="NY148" s="5"/>
      <c r="NZ148" s="5"/>
      <c r="OA148" s="5"/>
      <c r="OB148" s="5"/>
      <c r="OC148" s="5"/>
      <c r="OD148" s="5"/>
      <c r="OE148" s="5"/>
      <c r="OF148" s="5"/>
      <c r="OG148" s="5"/>
      <c r="OH148" s="5"/>
      <c r="OI148" s="5"/>
      <c r="OJ148" s="5"/>
      <c r="OK148" s="5"/>
      <c r="OL148" s="5"/>
      <c r="OM148" s="5"/>
      <c r="ON148" s="5"/>
      <c r="OO148" s="5"/>
      <c r="OP148" s="5"/>
      <c r="OQ148" s="5"/>
      <c r="OR148" s="5"/>
      <c r="OS148" s="5"/>
      <c r="OT148" s="5"/>
      <c r="OU148" s="5"/>
      <c r="OV148" s="5"/>
      <c r="OW148" s="5"/>
      <c r="OX148" s="5"/>
      <c r="OY148" s="5"/>
      <c r="OZ148" s="5"/>
      <c r="PA148" s="5"/>
      <c r="PB148" s="5"/>
      <c r="PC148" s="5"/>
      <c r="PD148" s="5"/>
      <c r="PE148" s="5"/>
      <c r="PF148" s="5"/>
      <c r="PG148" s="5"/>
      <c r="PH148" s="5"/>
      <c r="PI148" s="5"/>
      <c r="PJ148" s="5"/>
      <c r="PK148" s="5"/>
      <c r="PL148" s="5"/>
      <c r="PM148" s="5"/>
      <c r="PN148" s="5"/>
      <c r="PO148" s="5"/>
      <c r="PP148" s="5"/>
      <c r="PQ148" s="5"/>
      <c r="PR148" s="5"/>
      <c r="PS148" s="5"/>
      <c r="PT148" s="5"/>
      <c r="PU148" s="5"/>
      <c r="PV148" s="5"/>
      <c r="PW148" s="5"/>
      <c r="PX148" s="5"/>
      <c r="PY148" s="5"/>
      <c r="PZ148" s="5"/>
      <c r="QA148" s="5"/>
      <c r="QB148" s="5"/>
      <c r="QC148" s="5"/>
      <c r="QD148" s="5"/>
    </row>
    <row r="149" spans="1:446" s="3" customFormat="1" x14ac:dyDescent="0.25">
      <c r="A149" s="63"/>
      <c r="B149" s="94">
        <v>46</v>
      </c>
      <c r="C149" s="21"/>
      <c r="D149" s="39">
        <v>48</v>
      </c>
      <c r="E149" s="55">
        <f>LARGE($D$148:$D$169,2)</f>
        <v>55</v>
      </c>
      <c r="F149" s="19"/>
      <c r="G149" s="3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  <c r="EM149" s="5"/>
      <c r="EN149" s="5"/>
      <c r="EO149" s="5"/>
      <c r="EP149" s="5"/>
      <c r="EQ149" s="5"/>
      <c r="ER149" s="5"/>
      <c r="ES149" s="5"/>
      <c r="ET149" s="5"/>
      <c r="EU149" s="5"/>
      <c r="EV149" s="5"/>
      <c r="EW149" s="5"/>
      <c r="EX149" s="5"/>
      <c r="EY149" s="5"/>
      <c r="EZ149" s="5"/>
      <c r="FA149" s="5"/>
      <c r="FB149" s="5"/>
      <c r="FC149" s="5"/>
      <c r="FD149" s="5"/>
      <c r="FE149" s="5"/>
      <c r="FF149" s="5"/>
      <c r="FG149" s="5"/>
      <c r="FH149" s="5"/>
      <c r="FI149" s="5"/>
      <c r="FJ149" s="5"/>
      <c r="FK149" s="5"/>
      <c r="FL149" s="5"/>
      <c r="FM149" s="5"/>
      <c r="FN149" s="5"/>
      <c r="FO149" s="5"/>
      <c r="FP149" s="5"/>
      <c r="FQ149" s="5"/>
      <c r="FR149" s="5"/>
      <c r="FS149" s="5"/>
      <c r="FT149" s="5"/>
      <c r="FU149" s="5"/>
      <c r="FV149" s="5"/>
      <c r="FW149" s="5"/>
      <c r="FX149" s="5"/>
      <c r="FY149" s="5"/>
      <c r="FZ149" s="5"/>
      <c r="GA149" s="5"/>
      <c r="GB149" s="5"/>
      <c r="GC149" s="5"/>
      <c r="GD149" s="5"/>
      <c r="GE149" s="5"/>
      <c r="GF149" s="5"/>
      <c r="GG149" s="5"/>
      <c r="GH149" s="5"/>
      <c r="GI149" s="5"/>
      <c r="GJ149" s="5"/>
      <c r="GK149" s="5"/>
      <c r="GL149" s="5"/>
      <c r="GM149" s="5"/>
      <c r="GN149" s="5"/>
      <c r="GO149" s="5"/>
      <c r="GP149" s="5"/>
      <c r="GQ149" s="5"/>
      <c r="GR149" s="5"/>
      <c r="GS149" s="5"/>
      <c r="GT149" s="5"/>
      <c r="GU149" s="5"/>
      <c r="GV149" s="5"/>
      <c r="GW149" s="5"/>
      <c r="GX149" s="5"/>
      <c r="GY149" s="5"/>
      <c r="GZ149" s="5"/>
      <c r="HA149" s="5"/>
      <c r="HB149" s="5"/>
      <c r="HC149" s="5"/>
      <c r="HD149" s="5"/>
      <c r="HE149" s="5"/>
      <c r="HF149" s="5"/>
      <c r="HG149" s="5"/>
      <c r="HH149" s="5"/>
      <c r="HI149" s="5"/>
      <c r="HJ149" s="5"/>
      <c r="HK149" s="5"/>
      <c r="HL149" s="5"/>
      <c r="HM149" s="5"/>
      <c r="HN149" s="5"/>
      <c r="HO149" s="5"/>
      <c r="HP149" s="5"/>
      <c r="HQ149" s="5"/>
      <c r="HR149" s="5"/>
      <c r="HS149" s="5"/>
      <c r="HT149" s="5"/>
      <c r="HU149" s="5"/>
      <c r="HV149" s="5"/>
      <c r="HW149" s="5"/>
      <c r="HX149" s="5"/>
      <c r="HY149" s="5"/>
      <c r="HZ149" s="5"/>
      <c r="IA149" s="5"/>
      <c r="IB149" s="5"/>
      <c r="IC149" s="5"/>
      <c r="ID149" s="5"/>
      <c r="IE149" s="5"/>
      <c r="IF149" s="5"/>
      <c r="IG149" s="5"/>
      <c r="IH149" s="5"/>
      <c r="II149" s="5"/>
      <c r="IJ149" s="5"/>
      <c r="IK149" s="5"/>
      <c r="IL149" s="5"/>
      <c r="IM149" s="5"/>
      <c r="IN149" s="5"/>
      <c r="IO149" s="5"/>
      <c r="IP149" s="5"/>
      <c r="IQ149" s="5"/>
      <c r="IR149" s="5"/>
      <c r="IS149" s="5"/>
      <c r="IT149" s="5"/>
      <c r="IU149" s="5"/>
      <c r="IV149" s="5"/>
      <c r="IW149" s="5"/>
      <c r="IX149" s="5"/>
      <c r="IY149" s="5"/>
      <c r="IZ149" s="5"/>
      <c r="JA149" s="5"/>
      <c r="JB149" s="5"/>
      <c r="JC149" s="5"/>
      <c r="JD149" s="5"/>
      <c r="JE149" s="5"/>
      <c r="JF149" s="5"/>
      <c r="JG149" s="5"/>
      <c r="JH149" s="5"/>
      <c r="JI149" s="5"/>
      <c r="JJ149" s="5"/>
      <c r="JK149" s="5"/>
      <c r="JL149" s="5"/>
      <c r="JM149" s="5"/>
      <c r="JN149" s="5"/>
      <c r="JO149" s="5"/>
      <c r="JP149" s="5"/>
      <c r="JQ149" s="5"/>
      <c r="JR149" s="5"/>
      <c r="JS149" s="5"/>
      <c r="JT149" s="5"/>
      <c r="JU149" s="5"/>
      <c r="JV149" s="5"/>
      <c r="JW149" s="5"/>
      <c r="JX149" s="5"/>
      <c r="JY149" s="5"/>
      <c r="JZ149" s="5"/>
      <c r="KA149" s="5"/>
      <c r="KB149" s="5"/>
      <c r="KC149" s="5"/>
      <c r="KD149" s="5"/>
      <c r="KE149" s="5"/>
      <c r="KF149" s="5"/>
      <c r="KG149" s="5"/>
      <c r="KH149" s="5"/>
      <c r="KI149" s="5"/>
      <c r="KJ149" s="5"/>
      <c r="KK149" s="5"/>
      <c r="KL149" s="5"/>
      <c r="KM149" s="5"/>
      <c r="KN149" s="5"/>
      <c r="KO149" s="5"/>
      <c r="KP149" s="5"/>
      <c r="KQ149" s="5"/>
      <c r="KR149" s="5"/>
      <c r="KS149" s="5"/>
      <c r="KT149" s="5"/>
      <c r="KU149" s="5"/>
      <c r="KV149" s="5"/>
      <c r="KW149" s="5"/>
      <c r="KX149" s="5"/>
      <c r="KY149" s="5"/>
      <c r="KZ149" s="5"/>
      <c r="LA149" s="5"/>
      <c r="LB149" s="5"/>
      <c r="LC149" s="5"/>
      <c r="LD149" s="5"/>
      <c r="LE149" s="5"/>
      <c r="LF149" s="5"/>
      <c r="LG149" s="5"/>
      <c r="LH149" s="5"/>
      <c r="LI149" s="5"/>
      <c r="LJ149" s="5"/>
      <c r="LK149" s="5"/>
      <c r="LL149" s="5"/>
      <c r="LM149" s="5"/>
      <c r="LN149" s="5"/>
      <c r="LO149" s="5"/>
      <c r="LP149" s="5"/>
      <c r="LQ149" s="5"/>
      <c r="LR149" s="5"/>
      <c r="LS149" s="5"/>
      <c r="LT149" s="5"/>
      <c r="LU149" s="5"/>
      <c r="LV149" s="5"/>
      <c r="LW149" s="5"/>
      <c r="LX149" s="5"/>
      <c r="LY149" s="5"/>
      <c r="LZ149" s="5"/>
      <c r="MA149" s="5"/>
      <c r="MB149" s="5"/>
      <c r="MC149" s="5"/>
      <c r="MD149" s="5"/>
      <c r="ME149" s="5"/>
      <c r="MF149" s="5"/>
      <c r="MG149" s="5"/>
      <c r="MH149" s="5"/>
      <c r="MI149" s="5"/>
      <c r="MJ149" s="5"/>
      <c r="MK149" s="5"/>
      <c r="ML149" s="5"/>
      <c r="MM149" s="5"/>
      <c r="MN149" s="5"/>
      <c r="MO149" s="5"/>
      <c r="MP149" s="5"/>
      <c r="MQ149" s="5"/>
      <c r="MR149" s="5"/>
      <c r="MS149" s="5"/>
      <c r="MT149" s="5"/>
      <c r="MU149" s="5"/>
      <c r="MV149" s="5"/>
      <c r="MW149" s="5"/>
      <c r="MX149" s="5"/>
      <c r="MY149" s="5"/>
      <c r="MZ149" s="5"/>
      <c r="NA149" s="5"/>
      <c r="NB149" s="5"/>
      <c r="NC149" s="5"/>
      <c r="ND149" s="5"/>
      <c r="NE149" s="5"/>
      <c r="NF149" s="5"/>
      <c r="NG149" s="5"/>
      <c r="NH149" s="5"/>
      <c r="NI149" s="5"/>
      <c r="NJ149" s="5"/>
      <c r="NK149" s="5"/>
      <c r="NL149" s="5"/>
      <c r="NM149" s="5"/>
      <c r="NN149" s="5"/>
      <c r="NO149" s="5"/>
      <c r="NP149" s="5"/>
      <c r="NQ149" s="5"/>
      <c r="NR149" s="5"/>
      <c r="NS149" s="5"/>
      <c r="NT149" s="5"/>
      <c r="NU149" s="5"/>
      <c r="NV149" s="5"/>
      <c r="NW149" s="5"/>
      <c r="NX149" s="5"/>
      <c r="NY149" s="5"/>
      <c r="NZ149" s="5"/>
      <c r="OA149" s="5"/>
      <c r="OB149" s="5"/>
      <c r="OC149" s="5"/>
      <c r="OD149" s="5"/>
      <c r="OE149" s="5"/>
      <c r="OF149" s="5"/>
      <c r="OG149" s="5"/>
      <c r="OH149" s="5"/>
      <c r="OI149" s="5"/>
      <c r="OJ149" s="5"/>
      <c r="OK149" s="5"/>
      <c r="OL149" s="5"/>
      <c r="OM149" s="5"/>
      <c r="ON149" s="5"/>
      <c r="OO149" s="5"/>
      <c r="OP149" s="5"/>
      <c r="OQ149" s="5"/>
      <c r="OR149" s="5"/>
      <c r="OS149" s="5"/>
      <c r="OT149" s="5"/>
      <c r="OU149" s="5"/>
      <c r="OV149" s="5"/>
      <c r="OW149" s="5"/>
      <c r="OX149" s="5"/>
      <c r="OY149" s="5"/>
      <c r="OZ149" s="5"/>
      <c r="PA149" s="5"/>
      <c r="PB149" s="5"/>
      <c r="PC149" s="5"/>
      <c r="PD149" s="5"/>
      <c r="PE149" s="5"/>
      <c r="PF149" s="5"/>
      <c r="PG149" s="5"/>
      <c r="PH149" s="5"/>
      <c r="PI149" s="5"/>
      <c r="PJ149" s="5"/>
      <c r="PK149" s="5"/>
      <c r="PL149" s="5"/>
      <c r="PM149" s="5"/>
      <c r="PN149" s="5"/>
      <c r="PO149" s="5"/>
      <c r="PP149" s="5"/>
      <c r="PQ149" s="5"/>
      <c r="PR149" s="5"/>
      <c r="PS149" s="5"/>
      <c r="PT149" s="5"/>
      <c r="PU149" s="5"/>
      <c r="PV149" s="5"/>
      <c r="PW149" s="5"/>
      <c r="PX149" s="5"/>
      <c r="PY149" s="5"/>
      <c r="PZ149" s="5"/>
      <c r="QA149" s="5"/>
      <c r="QB149" s="5"/>
      <c r="QC149" s="5"/>
      <c r="QD149" s="5"/>
    </row>
    <row r="150" spans="1:446" s="3" customFormat="1" x14ac:dyDescent="0.25">
      <c r="A150" s="63"/>
      <c r="B150" s="94">
        <v>53</v>
      </c>
      <c r="C150" s="21"/>
      <c r="D150" s="39">
        <v>55</v>
      </c>
      <c r="E150" s="55">
        <f>LARGE($D$148:$D$169,3)</f>
        <v>55</v>
      </c>
      <c r="F150" s="19"/>
      <c r="G150" s="3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  <c r="EH150" s="5"/>
      <c r="EI150" s="5"/>
      <c r="EJ150" s="5"/>
      <c r="EK150" s="5"/>
      <c r="EL150" s="5"/>
      <c r="EM150" s="5"/>
      <c r="EN150" s="5"/>
      <c r="EO150" s="5"/>
      <c r="EP150" s="5"/>
      <c r="EQ150" s="5"/>
      <c r="ER150" s="5"/>
      <c r="ES150" s="5"/>
      <c r="ET150" s="5"/>
      <c r="EU150" s="5"/>
      <c r="EV150" s="5"/>
      <c r="EW150" s="5"/>
      <c r="EX150" s="5"/>
      <c r="EY150" s="5"/>
      <c r="EZ150" s="5"/>
      <c r="FA150" s="5"/>
      <c r="FB150" s="5"/>
      <c r="FC150" s="5"/>
      <c r="FD150" s="5"/>
      <c r="FE150" s="5"/>
      <c r="FF150" s="5"/>
      <c r="FG150" s="5"/>
      <c r="FH150" s="5"/>
      <c r="FI150" s="5"/>
      <c r="FJ150" s="5"/>
      <c r="FK150" s="5"/>
      <c r="FL150" s="5"/>
      <c r="FM150" s="5"/>
      <c r="FN150" s="5"/>
      <c r="FO150" s="5"/>
      <c r="FP150" s="5"/>
      <c r="FQ150" s="5"/>
      <c r="FR150" s="5"/>
      <c r="FS150" s="5"/>
      <c r="FT150" s="5"/>
      <c r="FU150" s="5"/>
      <c r="FV150" s="5"/>
      <c r="FW150" s="5"/>
      <c r="FX150" s="5"/>
      <c r="FY150" s="5"/>
      <c r="FZ150" s="5"/>
      <c r="GA150" s="5"/>
      <c r="GB150" s="5"/>
      <c r="GC150" s="5"/>
      <c r="GD150" s="5"/>
      <c r="GE150" s="5"/>
      <c r="GF150" s="5"/>
      <c r="GG150" s="5"/>
      <c r="GH150" s="5"/>
      <c r="GI150" s="5"/>
      <c r="GJ150" s="5"/>
      <c r="GK150" s="5"/>
      <c r="GL150" s="5"/>
      <c r="GM150" s="5"/>
      <c r="GN150" s="5"/>
      <c r="GO150" s="5"/>
      <c r="GP150" s="5"/>
      <c r="GQ150" s="5"/>
      <c r="GR150" s="5"/>
      <c r="GS150" s="5"/>
      <c r="GT150" s="5"/>
      <c r="GU150" s="5"/>
      <c r="GV150" s="5"/>
      <c r="GW150" s="5"/>
      <c r="GX150" s="5"/>
      <c r="GY150" s="5"/>
      <c r="GZ150" s="5"/>
      <c r="HA150" s="5"/>
      <c r="HB150" s="5"/>
      <c r="HC150" s="5"/>
      <c r="HD150" s="5"/>
      <c r="HE150" s="5"/>
      <c r="HF150" s="5"/>
      <c r="HG150" s="5"/>
      <c r="HH150" s="5"/>
      <c r="HI150" s="5"/>
      <c r="HJ150" s="5"/>
      <c r="HK150" s="5"/>
      <c r="HL150" s="5"/>
      <c r="HM150" s="5"/>
      <c r="HN150" s="5"/>
      <c r="HO150" s="5"/>
      <c r="HP150" s="5"/>
      <c r="HQ150" s="5"/>
      <c r="HR150" s="5"/>
      <c r="HS150" s="5"/>
      <c r="HT150" s="5"/>
      <c r="HU150" s="5"/>
      <c r="HV150" s="5"/>
      <c r="HW150" s="5"/>
      <c r="HX150" s="5"/>
      <c r="HY150" s="5"/>
      <c r="HZ150" s="5"/>
      <c r="IA150" s="5"/>
      <c r="IB150" s="5"/>
      <c r="IC150" s="5"/>
      <c r="ID150" s="5"/>
      <c r="IE150" s="5"/>
      <c r="IF150" s="5"/>
      <c r="IG150" s="5"/>
      <c r="IH150" s="5"/>
      <c r="II150" s="5"/>
      <c r="IJ150" s="5"/>
      <c r="IK150" s="5"/>
      <c r="IL150" s="5"/>
      <c r="IM150" s="5"/>
      <c r="IN150" s="5"/>
      <c r="IO150" s="5"/>
      <c r="IP150" s="5"/>
      <c r="IQ150" s="5"/>
      <c r="IR150" s="5"/>
      <c r="IS150" s="5"/>
      <c r="IT150" s="5"/>
      <c r="IU150" s="5"/>
      <c r="IV150" s="5"/>
      <c r="IW150" s="5"/>
      <c r="IX150" s="5"/>
      <c r="IY150" s="5"/>
      <c r="IZ150" s="5"/>
      <c r="JA150" s="5"/>
      <c r="JB150" s="5"/>
      <c r="JC150" s="5"/>
      <c r="JD150" s="5"/>
      <c r="JE150" s="5"/>
      <c r="JF150" s="5"/>
      <c r="JG150" s="5"/>
      <c r="JH150" s="5"/>
      <c r="JI150" s="5"/>
      <c r="JJ150" s="5"/>
      <c r="JK150" s="5"/>
      <c r="JL150" s="5"/>
      <c r="JM150" s="5"/>
      <c r="JN150" s="5"/>
      <c r="JO150" s="5"/>
      <c r="JP150" s="5"/>
      <c r="JQ150" s="5"/>
      <c r="JR150" s="5"/>
      <c r="JS150" s="5"/>
      <c r="JT150" s="5"/>
      <c r="JU150" s="5"/>
      <c r="JV150" s="5"/>
      <c r="JW150" s="5"/>
      <c r="JX150" s="5"/>
      <c r="JY150" s="5"/>
      <c r="JZ150" s="5"/>
      <c r="KA150" s="5"/>
      <c r="KB150" s="5"/>
      <c r="KC150" s="5"/>
      <c r="KD150" s="5"/>
      <c r="KE150" s="5"/>
      <c r="KF150" s="5"/>
      <c r="KG150" s="5"/>
      <c r="KH150" s="5"/>
      <c r="KI150" s="5"/>
      <c r="KJ150" s="5"/>
      <c r="KK150" s="5"/>
      <c r="KL150" s="5"/>
      <c r="KM150" s="5"/>
      <c r="KN150" s="5"/>
      <c r="KO150" s="5"/>
      <c r="KP150" s="5"/>
      <c r="KQ150" s="5"/>
      <c r="KR150" s="5"/>
      <c r="KS150" s="5"/>
      <c r="KT150" s="5"/>
      <c r="KU150" s="5"/>
      <c r="KV150" s="5"/>
      <c r="KW150" s="5"/>
      <c r="KX150" s="5"/>
      <c r="KY150" s="5"/>
      <c r="KZ150" s="5"/>
      <c r="LA150" s="5"/>
      <c r="LB150" s="5"/>
      <c r="LC150" s="5"/>
      <c r="LD150" s="5"/>
      <c r="LE150" s="5"/>
      <c r="LF150" s="5"/>
      <c r="LG150" s="5"/>
      <c r="LH150" s="5"/>
      <c r="LI150" s="5"/>
      <c r="LJ150" s="5"/>
      <c r="LK150" s="5"/>
      <c r="LL150" s="5"/>
      <c r="LM150" s="5"/>
      <c r="LN150" s="5"/>
      <c r="LO150" s="5"/>
      <c r="LP150" s="5"/>
      <c r="LQ150" s="5"/>
      <c r="LR150" s="5"/>
      <c r="LS150" s="5"/>
      <c r="LT150" s="5"/>
      <c r="LU150" s="5"/>
      <c r="LV150" s="5"/>
      <c r="LW150" s="5"/>
      <c r="LX150" s="5"/>
      <c r="LY150" s="5"/>
      <c r="LZ150" s="5"/>
      <c r="MA150" s="5"/>
      <c r="MB150" s="5"/>
      <c r="MC150" s="5"/>
      <c r="MD150" s="5"/>
      <c r="ME150" s="5"/>
      <c r="MF150" s="5"/>
      <c r="MG150" s="5"/>
      <c r="MH150" s="5"/>
      <c r="MI150" s="5"/>
      <c r="MJ150" s="5"/>
      <c r="MK150" s="5"/>
      <c r="ML150" s="5"/>
      <c r="MM150" s="5"/>
      <c r="MN150" s="5"/>
      <c r="MO150" s="5"/>
      <c r="MP150" s="5"/>
      <c r="MQ150" s="5"/>
      <c r="MR150" s="5"/>
      <c r="MS150" s="5"/>
      <c r="MT150" s="5"/>
      <c r="MU150" s="5"/>
      <c r="MV150" s="5"/>
      <c r="MW150" s="5"/>
      <c r="MX150" s="5"/>
      <c r="MY150" s="5"/>
      <c r="MZ150" s="5"/>
      <c r="NA150" s="5"/>
      <c r="NB150" s="5"/>
      <c r="NC150" s="5"/>
      <c r="ND150" s="5"/>
      <c r="NE150" s="5"/>
      <c r="NF150" s="5"/>
      <c r="NG150" s="5"/>
      <c r="NH150" s="5"/>
      <c r="NI150" s="5"/>
      <c r="NJ150" s="5"/>
      <c r="NK150" s="5"/>
      <c r="NL150" s="5"/>
      <c r="NM150" s="5"/>
      <c r="NN150" s="5"/>
      <c r="NO150" s="5"/>
      <c r="NP150" s="5"/>
      <c r="NQ150" s="5"/>
      <c r="NR150" s="5"/>
      <c r="NS150" s="5"/>
      <c r="NT150" s="5"/>
      <c r="NU150" s="5"/>
      <c r="NV150" s="5"/>
      <c r="NW150" s="5"/>
      <c r="NX150" s="5"/>
      <c r="NY150" s="5"/>
      <c r="NZ150" s="5"/>
      <c r="OA150" s="5"/>
      <c r="OB150" s="5"/>
      <c r="OC150" s="5"/>
      <c r="OD150" s="5"/>
      <c r="OE150" s="5"/>
      <c r="OF150" s="5"/>
      <c r="OG150" s="5"/>
      <c r="OH150" s="5"/>
      <c r="OI150" s="5"/>
      <c r="OJ150" s="5"/>
      <c r="OK150" s="5"/>
      <c r="OL150" s="5"/>
      <c r="OM150" s="5"/>
      <c r="ON150" s="5"/>
      <c r="OO150" s="5"/>
      <c r="OP150" s="5"/>
      <c r="OQ150" s="5"/>
      <c r="OR150" s="5"/>
      <c r="OS150" s="5"/>
      <c r="OT150" s="5"/>
      <c r="OU150" s="5"/>
      <c r="OV150" s="5"/>
      <c r="OW150" s="5"/>
      <c r="OX150" s="5"/>
      <c r="OY150" s="5"/>
      <c r="OZ150" s="5"/>
      <c r="PA150" s="5"/>
      <c r="PB150" s="5"/>
      <c r="PC150" s="5"/>
      <c r="PD150" s="5"/>
      <c r="PE150" s="5"/>
      <c r="PF150" s="5"/>
      <c r="PG150" s="5"/>
      <c r="PH150" s="5"/>
      <c r="PI150" s="5"/>
      <c r="PJ150" s="5"/>
      <c r="PK150" s="5"/>
      <c r="PL150" s="5"/>
      <c r="PM150" s="5"/>
      <c r="PN150" s="5"/>
      <c r="PO150" s="5"/>
      <c r="PP150" s="5"/>
      <c r="PQ150" s="5"/>
      <c r="PR150" s="5"/>
      <c r="PS150" s="5"/>
      <c r="PT150" s="5"/>
      <c r="PU150" s="5"/>
      <c r="PV150" s="5"/>
      <c r="PW150" s="5"/>
      <c r="PX150" s="5"/>
      <c r="PY150" s="5"/>
      <c r="PZ150" s="5"/>
      <c r="QA150" s="5"/>
      <c r="QB150" s="5"/>
      <c r="QC150" s="5"/>
      <c r="QD150" s="5"/>
    </row>
    <row r="151" spans="1:446" s="3" customFormat="1" x14ac:dyDescent="0.25">
      <c r="A151" s="63"/>
      <c r="B151" s="94">
        <v>52</v>
      </c>
      <c r="C151" s="21"/>
      <c r="D151" s="39">
        <v>54</v>
      </c>
      <c r="E151" s="55">
        <f>LARGE($D$148:$D$169,4)</f>
        <v>54</v>
      </c>
      <c r="F151" s="19"/>
      <c r="G151" s="3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  <c r="DS151" s="5"/>
      <c r="DT151" s="5"/>
      <c r="DU151" s="5"/>
      <c r="DV151" s="5"/>
      <c r="DW151" s="5"/>
      <c r="DX151" s="5"/>
      <c r="DY151" s="5"/>
      <c r="DZ151" s="5"/>
      <c r="EA151" s="5"/>
      <c r="EB151" s="5"/>
      <c r="EC151" s="5"/>
      <c r="ED151" s="5"/>
      <c r="EE151" s="5"/>
      <c r="EF151" s="5"/>
      <c r="EG151" s="5"/>
      <c r="EH151" s="5"/>
      <c r="EI151" s="5"/>
      <c r="EJ151" s="5"/>
      <c r="EK151" s="5"/>
      <c r="EL151" s="5"/>
      <c r="EM151" s="5"/>
      <c r="EN151" s="5"/>
      <c r="EO151" s="5"/>
      <c r="EP151" s="5"/>
      <c r="EQ151" s="5"/>
      <c r="ER151" s="5"/>
      <c r="ES151" s="5"/>
      <c r="ET151" s="5"/>
      <c r="EU151" s="5"/>
      <c r="EV151" s="5"/>
      <c r="EW151" s="5"/>
      <c r="EX151" s="5"/>
      <c r="EY151" s="5"/>
      <c r="EZ151" s="5"/>
      <c r="FA151" s="5"/>
      <c r="FB151" s="5"/>
      <c r="FC151" s="5"/>
      <c r="FD151" s="5"/>
      <c r="FE151" s="5"/>
      <c r="FF151" s="5"/>
      <c r="FG151" s="5"/>
      <c r="FH151" s="5"/>
      <c r="FI151" s="5"/>
      <c r="FJ151" s="5"/>
      <c r="FK151" s="5"/>
      <c r="FL151" s="5"/>
      <c r="FM151" s="5"/>
      <c r="FN151" s="5"/>
      <c r="FO151" s="5"/>
      <c r="FP151" s="5"/>
      <c r="FQ151" s="5"/>
      <c r="FR151" s="5"/>
      <c r="FS151" s="5"/>
      <c r="FT151" s="5"/>
      <c r="FU151" s="5"/>
      <c r="FV151" s="5"/>
      <c r="FW151" s="5"/>
      <c r="FX151" s="5"/>
      <c r="FY151" s="5"/>
      <c r="FZ151" s="5"/>
      <c r="GA151" s="5"/>
      <c r="GB151" s="5"/>
      <c r="GC151" s="5"/>
      <c r="GD151" s="5"/>
      <c r="GE151" s="5"/>
      <c r="GF151" s="5"/>
      <c r="GG151" s="5"/>
      <c r="GH151" s="5"/>
      <c r="GI151" s="5"/>
      <c r="GJ151" s="5"/>
      <c r="GK151" s="5"/>
      <c r="GL151" s="5"/>
      <c r="GM151" s="5"/>
      <c r="GN151" s="5"/>
      <c r="GO151" s="5"/>
      <c r="GP151" s="5"/>
      <c r="GQ151" s="5"/>
      <c r="GR151" s="5"/>
      <c r="GS151" s="5"/>
      <c r="GT151" s="5"/>
      <c r="GU151" s="5"/>
      <c r="GV151" s="5"/>
      <c r="GW151" s="5"/>
      <c r="GX151" s="5"/>
      <c r="GY151" s="5"/>
      <c r="GZ151" s="5"/>
      <c r="HA151" s="5"/>
      <c r="HB151" s="5"/>
      <c r="HC151" s="5"/>
      <c r="HD151" s="5"/>
      <c r="HE151" s="5"/>
      <c r="HF151" s="5"/>
      <c r="HG151" s="5"/>
      <c r="HH151" s="5"/>
      <c r="HI151" s="5"/>
      <c r="HJ151" s="5"/>
      <c r="HK151" s="5"/>
      <c r="HL151" s="5"/>
      <c r="HM151" s="5"/>
      <c r="HN151" s="5"/>
      <c r="HO151" s="5"/>
      <c r="HP151" s="5"/>
      <c r="HQ151" s="5"/>
      <c r="HR151" s="5"/>
      <c r="HS151" s="5"/>
      <c r="HT151" s="5"/>
      <c r="HU151" s="5"/>
      <c r="HV151" s="5"/>
      <c r="HW151" s="5"/>
      <c r="HX151" s="5"/>
      <c r="HY151" s="5"/>
      <c r="HZ151" s="5"/>
      <c r="IA151" s="5"/>
      <c r="IB151" s="5"/>
      <c r="IC151" s="5"/>
      <c r="ID151" s="5"/>
      <c r="IE151" s="5"/>
      <c r="IF151" s="5"/>
      <c r="IG151" s="5"/>
      <c r="IH151" s="5"/>
      <c r="II151" s="5"/>
      <c r="IJ151" s="5"/>
      <c r="IK151" s="5"/>
      <c r="IL151" s="5"/>
      <c r="IM151" s="5"/>
      <c r="IN151" s="5"/>
      <c r="IO151" s="5"/>
      <c r="IP151" s="5"/>
      <c r="IQ151" s="5"/>
      <c r="IR151" s="5"/>
      <c r="IS151" s="5"/>
      <c r="IT151" s="5"/>
      <c r="IU151" s="5"/>
      <c r="IV151" s="5"/>
      <c r="IW151" s="5"/>
      <c r="IX151" s="5"/>
      <c r="IY151" s="5"/>
      <c r="IZ151" s="5"/>
      <c r="JA151" s="5"/>
      <c r="JB151" s="5"/>
      <c r="JC151" s="5"/>
      <c r="JD151" s="5"/>
      <c r="JE151" s="5"/>
      <c r="JF151" s="5"/>
      <c r="JG151" s="5"/>
      <c r="JH151" s="5"/>
      <c r="JI151" s="5"/>
      <c r="JJ151" s="5"/>
      <c r="JK151" s="5"/>
      <c r="JL151" s="5"/>
      <c r="JM151" s="5"/>
      <c r="JN151" s="5"/>
      <c r="JO151" s="5"/>
      <c r="JP151" s="5"/>
      <c r="JQ151" s="5"/>
      <c r="JR151" s="5"/>
      <c r="JS151" s="5"/>
      <c r="JT151" s="5"/>
      <c r="JU151" s="5"/>
      <c r="JV151" s="5"/>
      <c r="JW151" s="5"/>
      <c r="JX151" s="5"/>
      <c r="JY151" s="5"/>
      <c r="JZ151" s="5"/>
      <c r="KA151" s="5"/>
      <c r="KB151" s="5"/>
      <c r="KC151" s="5"/>
      <c r="KD151" s="5"/>
      <c r="KE151" s="5"/>
      <c r="KF151" s="5"/>
      <c r="KG151" s="5"/>
      <c r="KH151" s="5"/>
      <c r="KI151" s="5"/>
      <c r="KJ151" s="5"/>
      <c r="KK151" s="5"/>
      <c r="KL151" s="5"/>
      <c r="KM151" s="5"/>
      <c r="KN151" s="5"/>
      <c r="KO151" s="5"/>
      <c r="KP151" s="5"/>
      <c r="KQ151" s="5"/>
      <c r="KR151" s="5"/>
      <c r="KS151" s="5"/>
      <c r="KT151" s="5"/>
      <c r="KU151" s="5"/>
      <c r="KV151" s="5"/>
      <c r="KW151" s="5"/>
      <c r="KX151" s="5"/>
      <c r="KY151" s="5"/>
      <c r="KZ151" s="5"/>
      <c r="LA151" s="5"/>
      <c r="LB151" s="5"/>
      <c r="LC151" s="5"/>
      <c r="LD151" s="5"/>
      <c r="LE151" s="5"/>
      <c r="LF151" s="5"/>
      <c r="LG151" s="5"/>
      <c r="LH151" s="5"/>
      <c r="LI151" s="5"/>
      <c r="LJ151" s="5"/>
      <c r="LK151" s="5"/>
      <c r="LL151" s="5"/>
      <c r="LM151" s="5"/>
      <c r="LN151" s="5"/>
      <c r="LO151" s="5"/>
      <c r="LP151" s="5"/>
      <c r="LQ151" s="5"/>
      <c r="LR151" s="5"/>
      <c r="LS151" s="5"/>
      <c r="LT151" s="5"/>
      <c r="LU151" s="5"/>
      <c r="LV151" s="5"/>
      <c r="LW151" s="5"/>
      <c r="LX151" s="5"/>
      <c r="LY151" s="5"/>
      <c r="LZ151" s="5"/>
      <c r="MA151" s="5"/>
      <c r="MB151" s="5"/>
      <c r="MC151" s="5"/>
      <c r="MD151" s="5"/>
      <c r="ME151" s="5"/>
      <c r="MF151" s="5"/>
      <c r="MG151" s="5"/>
      <c r="MH151" s="5"/>
      <c r="MI151" s="5"/>
      <c r="MJ151" s="5"/>
      <c r="MK151" s="5"/>
      <c r="ML151" s="5"/>
      <c r="MM151" s="5"/>
      <c r="MN151" s="5"/>
      <c r="MO151" s="5"/>
      <c r="MP151" s="5"/>
      <c r="MQ151" s="5"/>
      <c r="MR151" s="5"/>
      <c r="MS151" s="5"/>
      <c r="MT151" s="5"/>
      <c r="MU151" s="5"/>
      <c r="MV151" s="5"/>
      <c r="MW151" s="5"/>
      <c r="MX151" s="5"/>
      <c r="MY151" s="5"/>
      <c r="MZ151" s="5"/>
      <c r="NA151" s="5"/>
      <c r="NB151" s="5"/>
      <c r="NC151" s="5"/>
      <c r="ND151" s="5"/>
      <c r="NE151" s="5"/>
      <c r="NF151" s="5"/>
      <c r="NG151" s="5"/>
      <c r="NH151" s="5"/>
      <c r="NI151" s="5"/>
      <c r="NJ151" s="5"/>
      <c r="NK151" s="5"/>
      <c r="NL151" s="5"/>
      <c r="NM151" s="5"/>
      <c r="NN151" s="5"/>
      <c r="NO151" s="5"/>
      <c r="NP151" s="5"/>
      <c r="NQ151" s="5"/>
      <c r="NR151" s="5"/>
      <c r="NS151" s="5"/>
      <c r="NT151" s="5"/>
      <c r="NU151" s="5"/>
      <c r="NV151" s="5"/>
      <c r="NW151" s="5"/>
      <c r="NX151" s="5"/>
      <c r="NY151" s="5"/>
      <c r="NZ151" s="5"/>
      <c r="OA151" s="5"/>
      <c r="OB151" s="5"/>
      <c r="OC151" s="5"/>
      <c r="OD151" s="5"/>
      <c r="OE151" s="5"/>
      <c r="OF151" s="5"/>
      <c r="OG151" s="5"/>
      <c r="OH151" s="5"/>
      <c r="OI151" s="5"/>
      <c r="OJ151" s="5"/>
      <c r="OK151" s="5"/>
      <c r="OL151" s="5"/>
      <c r="OM151" s="5"/>
      <c r="ON151" s="5"/>
      <c r="OO151" s="5"/>
      <c r="OP151" s="5"/>
      <c r="OQ151" s="5"/>
      <c r="OR151" s="5"/>
      <c r="OS151" s="5"/>
      <c r="OT151" s="5"/>
      <c r="OU151" s="5"/>
      <c r="OV151" s="5"/>
      <c r="OW151" s="5"/>
      <c r="OX151" s="5"/>
      <c r="OY151" s="5"/>
      <c r="OZ151" s="5"/>
      <c r="PA151" s="5"/>
      <c r="PB151" s="5"/>
      <c r="PC151" s="5"/>
      <c r="PD151" s="5"/>
      <c r="PE151" s="5"/>
      <c r="PF151" s="5"/>
      <c r="PG151" s="5"/>
      <c r="PH151" s="5"/>
      <c r="PI151" s="5"/>
      <c r="PJ151" s="5"/>
      <c r="PK151" s="5"/>
      <c r="PL151" s="5"/>
      <c r="PM151" s="5"/>
      <c r="PN151" s="5"/>
      <c r="PO151" s="5"/>
      <c r="PP151" s="5"/>
      <c r="PQ151" s="5"/>
      <c r="PR151" s="5"/>
      <c r="PS151" s="5"/>
      <c r="PT151" s="5"/>
      <c r="PU151" s="5"/>
      <c r="PV151" s="5"/>
      <c r="PW151" s="5"/>
      <c r="PX151" s="5"/>
      <c r="PY151" s="5"/>
      <c r="PZ151" s="5"/>
      <c r="QA151" s="5"/>
      <c r="QB151" s="5"/>
      <c r="QC151" s="5"/>
      <c r="QD151" s="5"/>
    </row>
    <row r="152" spans="1:446" s="3" customFormat="1" x14ac:dyDescent="0.25">
      <c r="A152" s="63"/>
      <c r="B152" s="94">
        <v>51</v>
      </c>
      <c r="C152" s="21"/>
      <c r="D152" s="39">
        <v>53</v>
      </c>
      <c r="E152" s="55">
        <f>LARGE($D$148:$D$169,5)</f>
        <v>54</v>
      </c>
      <c r="F152" s="19"/>
      <c r="G152" s="3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  <c r="DS152" s="5"/>
      <c r="DT152" s="5"/>
      <c r="DU152" s="5"/>
      <c r="DV152" s="5"/>
      <c r="DW152" s="5"/>
      <c r="DX152" s="5"/>
      <c r="DY152" s="5"/>
      <c r="DZ152" s="5"/>
      <c r="EA152" s="5"/>
      <c r="EB152" s="5"/>
      <c r="EC152" s="5"/>
      <c r="ED152" s="5"/>
      <c r="EE152" s="5"/>
      <c r="EF152" s="5"/>
      <c r="EG152" s="5"/>
      <c r="EH152" s="5"/>
      <c r="EI152" s="5"/>
      <c r="EJ152" s="5"/>
      <c r="EK152" s="5"/>
      <c r="EL152" s="5"/>
      <c r="EM152" s="5"/>
      <c r="EN152" s="5"/>
      <c r="EO152" s="5"/>
      <c r="EP152" s="5"/>
      <c r="EQ152" s="5"/>
      <c r="ER152" s="5"/>
      <c r="ES152" s="5"/>
      <c r="ET152" s="5"/>
      <c r="EU152" s="5"/>
      <c r="EV152" s="5"/>
      <c r="EW152" s="5"/>
      <c r="EX152" s="5"/>
      <c r="EY152" s="5"/>
      <c r="EZ152" s="5"/>
      <c r="FA152" s="5"/>
      <c r="FB152" s="5"/>
      <c r="FC152" s="5"/>
      <c r="FD152" s="5"/>
      <c r="FE152" s="5"/>
      <c r="FF152" s="5"/>
      <c r="FG152" s="5"/>
      <c r="FH152" s="5"/>
      <c r="FI152" s="5"/>
      <c r="FJ152" s="5"/>
      <c r="FK152" s="5"/>
      <c r="FL152" s="5"/>
      <c r="FM152" s="5"/>
      <c r="FN152" s="5"/>
      <c r="FO152" s="5"/>
      <c r="FP152" s="5"/>
      <c r="FQ152" s="5"/>
      <c r="FR152" s="5"/>
      <c r="FS152" s="5"/>
      <c r="FT152" s="5"/>
      <c r="FU152" s="5"/>
      <c r="FV152" s="5"/>
      <c r="FW152" s="5"/>
      <c r="FX152" s="5"/>
      <c r="FY152" s="5"/>
      <c r="FZ152" s="5"/>
      <c r="GA152" s="5"/>
      <c r="GB152" s="5"/>
      <c r="GC152" s="5"/>
      <c r="GD152" s="5"/>
      <c r="GE152" s="5"/>
      <c r="GF152" s="5"/>
      <c r="GG152" s="5"/>
      <c r="GH152" s="5"/>
      <c r="GI152" s="5"/>
      <c r="GJ152" s="5"/>
      <c r="GK152" s="5"/>
      <c r="GL152" s="5"/>
      <c r="GM152" s="5"/>
      <c r="GN152" s="5"/>
      <c r="GO152" s="5"/>
      <c r="GP152" s="5"/>
      <c r="GQ152" s="5"/>
      <c r="GR152" s="5"/>
      <c r="GS152" s="5"/>
      <c r="GT152" s="5"/>
      <c r="GU152" s="5"/>
      <c r="GV152" s="5"/>
      <c r="GW152" s="5"/>
      <c r="GX152" s="5"/>
      <c r="GY152" s="5"/>
      <c r="GZ152" s="5"/>
      <c r="HA152" s="5"/>
      <c r="HB152" s="5"/>
      <c r="HC152" s="5"/>
      <c r="HD152" s="5"/>
      <c r="HE152" s="5"/>
      <c r="HF152" s="5"/>
      <c r="HG152" s="5"/>
      <c r="HH152" s="5"/>
      <c r="HI152" s="5"/>
      <c r="HJ152" s="5"/>
      <c r="HK152" s="5"/>
      <c r="HL152" s="5"/>
      <c r="HM152" s="5"/>
      <c r="HN152" s="5"/>
      <c r="HO152" s="5"/>
      <c r="HP152" s="5"/>
      <c r="HQ152" s="5"/>
      <c r="HR152" s="5"/>
      <c r="HS152" s="5"/>
      <c r="HT152" s="5"/>
      <c r="HU152" s="5"/>
      <c r="HV152" s="5"/>
      <c r="HW152" s="5"/>
      <c r="HX152" s="5"/>
      <c r="HY152" s="5"/>
      <c r="HZ152" s="5"/>
      <c r="IA152" s="5"/>
      <c r="IB152" s="5"/>
      <c r="IC152" s="5"/>
      <c r="ID152" s="5"/>
      <c r="IE152" s="5"/>
      <c r="IF152" s="5"/>
      <c r="IG152" s="5"/>
      <c r="IH152" s="5"/>
      <c r="II152" s="5"/>
      <c r="IJ152" s="5"/>
      <c r="IK152" s="5"/>
      <c r="IL152" s="5"/>
      <c r="IM152" s="5"/>
      <c r="IN152" s="5"/>
      <c r="IO152" s="5"/>
      <c r="IP152" s="5"/>
      <c r="IQ152" s="5"/>
      <c r="IR152" s="5"/>
      <c r="IS152" s="5"/>
      <c r="IT152" s="5"/>
      <c r="IU152" s="5"/>
      <c r="IV152" s="5"/>
      <c r="IW152" s="5"/>
      <c r="IX152" s="5"/>
      <c r="IY152" s="5"/>
      <c r="IZ152" s="5"/>
      <c r="JA152" s="5"/>
      <c r="JB152" s="5"/>
      <c r="JC152" s="5"/>
      <c r="JD152" s="5"/>
      <c r="JE152" s="5"/>
      <c r="JF152" s="5"/>
      <c r="JG152" s="5"/>
      <c r="JH152" s="5"/>
      <c r="JI152" s="5"/>
      <c r="JJ152" s="5"/>
      <c r="JK152" s="5"/>
      <c r="JL152" s="5"/>
      <c r="JM152" s="5"/>
      <c r="JN152" s="5"/>
      <c r="JO152" s="5"/>
      <c r="JP152" s="5"/>
      <c r="JQ152" s="5"/>
      <c r="JR152" s="5"/>
      <c r="JS152" s="5"/>
      <c r="JT152" s="5"/>
      <c r="JU152" s="5"/>
      <c r="JV152" s="5"/>
      <c r="JW152" s="5"/>
      <c r="JX152" s="5"/>
      <c r="JY152" s="5"/>
      <c r="JZ152" s="5"/>
      <c r="KA152" s="5"/>
      <c r="KB152" s="5"/>
      <c r="KC152" s="5"/>
      <c r="KD152" s="5"/>
      <c r="KE152" s="5"/>
      <c r="KF152" s="5"/>
      <c r="KG152" s="5"/>
      <c r="KH152" s="5"/>
      <c r="KI152" s="5"/>
      <c r="KJ152" s="5"/>
      <c r="KK152" s="5"/>
      <c r="KL152" s="5"/>
      <c r="KM152" s="5"/>
      <c r="KN152" s="5"/>
      <c r="KO152" s="5"/>
      <c r="KP152" s="5"/>
      <c r="KQ152" s="5"/>
      <c r="KR152" s="5"/>
      <c r="KS152" s="5"/>
      <c r="KT152" s="5"/>
      <c r="KU152" s="5"/>
      <c r="KV152" s="5"/>
      <c r="KW152" s="5"/>
      <c r="KX152" s="5"/>
      <c r="KY152" s="5"/>
      <c r="KZ152" s="5"/>
      <c r="LA152" s="5"/>
      <c r="LB152" s="5"/>
      <c r="LC152" s="5"/>
      <c r="LD152" s="5"/>
      <c r="LE152" s="5"/>
      <c r="LF152" s="5"/>
      <c r="LG152" s="5"/>
      <c r="LH152" s="5"/>
      <c r="LI152" s="5"/>
      <c r="LJ152" s="5"/>
      <c r="LK152" s="5"/>
      <c r="LL152" s="5"/>
      <c r="LM152" s="5"/>
      <c r="LN152" s="5"/>
      <c r="LO152" s="5"/>
      <c r="LP152" s="5"/>
      <c r="LQ152" s="5"/>
      <c r="LR152" s="5"/>
      <c r="LS152" s="5"/>
      <c r="LT152" s="5"/>
      <c r="LU152" s="5"/>
      <c r="LV152" s="5"/>
      <c r="LW152" s="5"/>
      <c r="LX152" s="5"/>
      <c r="LY152" s="5"/>
      <c r="LZ152" s="5"/>
      <c r="MA152" s="5"/>
      <c r="MB152" s="5"/>
      <c r="MC152" s="5"/>
      <c r="MD152" s="5"/>
      <c r="ME152" s="5"/>
      <c r="MF152" s="5"/>
      <c r="MG152" s="5"/>
      <c r="MH152" s="5"/>
      <c r="MI152" s="5"/>
      <c r="MJ152" s="5"/>
      <c r="MK152" s="5"/>
      <c r="ML152" s="5"/>
      <c r="MM152" s="5"/>
      <c r="MN152" s="5"/>
      <c r="MO152" s="5"/>
      <c r="MP152" s="5"/>
      <c r="MQ152" s="5"/>
      <c r="MR152" s="5"/>
      <c r="MS152" s="5"/>
      <c r="MT152" s="5"/>
      <c r="MU152" s="5"/>
      <c r="MV152" s="5"/>
      <c r="MW152" s="5"/>
      <c r="MX152" s="5"/>
      <c r="MY152" s="5"/>
      <c r="MZ152" s="5"/>
      <c r="NA152" s="5"/>
      <c r="NB152" s="5"/>
      <c r="NC152" s="5"/>
      <c r="ND152" s="5"/>
      <c r="NE152" s="5"/>
      <c r="NF152" s="5"/>
      <c r="NG152" s="5"/>
      <c r="NH152" s="5"/>
      <c r="NI152" s="5"/>
      <c r="NJ152" s="5"/>
      <c r="NK152" s="5"/>
      <c r="NL152" s="5"/>
      <c r="NM152" s="5"/>
      <c r="NN152" s="5"/>
      <c r="NO152" s="5"/>
      <c r="NP152" s="5"/>
      <c r="NQ152" s="5"/>
      <c r="NR152" s="5"/>
      <c r="NS152" s="5"/>
      <c r="NT152" s="5"/>
      <c r="NU152" s="5"/>
      <c r="NV152" s="5"/>
      <c r="NW152" s="5"/>
      <c r="NX152" s="5"/>
      <c r="NY152" s="5"/>
      <c r="NZ152" s="5"/>
      <c r="OA152" s="5"/>
      <c r="OB152" s="5"/>
      <c r="OC152" s="5"/>
      <c r="OD152" s="5"/>
      <c r="OE152" s="5"/>
      <c r="OF152" s="5"/>
      <c r="OG152" s="5"/>
      <c r="OH152" s="5"/>
      <c r="OI152" s="5"/>
      <c r="OJ152" s="5"/>
      <c r="OK152" s="5"/>
      <c r="OL152" s="5"/>
      <c r="OM152" s="5"/>
      <c r="ON152" s="5"/>
      <c r="OO152" s="5"/>
      <c r="OP152" s="5"/>
      <c r="OQ152" s="5"/>
      <c r="OR152" s="5"/>
      <c r="OS152" s="5"/>
      <c r="OT152" s="5"/>
      <c r="OU152" s="5"/>
      <c r="OV152" s="5"/>
      <c r="OW152" s="5"/>
      <c r="OX152" s="5"/>
      <c r="OY152" s="5"/>
      <c r="OZ152" s="5"/>
      <c r="PA152" s="5"/>
      <c r="PB152" s="5"/>
      <c r="PC152" s="5"/>
      <c r="PD152" s="5"/>
      <c r="PE152" s="5"/>
      <c r="PF152" s="5"/>
      <c r="PG152" s="5"/>
      <c r="PH152" s="5"/>
      <c r="PI152" s="5"/>
      <c r="PJ152" s="5"/>
      <c r="PK152" s="5"/>
      <c r="PL152" s="5"/>
      <c r="PM152" s="5"/>
      <c r="PN152" s="5"/>
      <c r="PO152" s="5"/>
      <c r="PP152" s="5"/>
      <c r="PQ152" s="5"/>
      <c r="PR152" s="5"/>
      <c r="PS152" s="5"/>
      <c r="PT152" s="5"/>
      <c r="PU152" s="5"/>
      <c r="PV152" s="5"/>
      <c r="PW152" s="5"/>
      <c r="PX152" s="5"/>
      <c r="PY152" s="5"/>
      <c r="PZ152" s="5"/>
      <c r="QA152" s="5"/>
      <c r="QB152" s="5"/>
      <c r="QC152" s="5"/>
      <c r="QD152" s="5"/>
    </row>
    <row r="153" spans="1:446" s="3" customFormat="1" x14ac:dyDescent="0.25">
      <c r="A153" s="63"/>
      <c r="B153" s="94">
        <v>30</v>
      </c>
      <c r="C153" s="21"/>
      <c r="D153" s="39">
        <v>33</v>
      </c>
      <c r="E153" s="55">
        <f>LARGE($D$148:$D$169,6)</f>
        <v>53</v>
      </c>
      <c r="F153" s="19"/>
      <c r="G153" s="3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  <c r="DK153" s="5"/>
      <c r="DL153" s="5"/>
      <c r="DM153" s="5"/>
      <c r="DN153" s="5"/>
      <c r="DO153" s="5"/>
      <c r="DP153" s="5"/>
      <c r="DQ153" s="5"/>
      <c r="DR153" s="5"/>
      <c r="DS153" s="5"/>
      <c r="DT153" s="5"/>
      <c r="DU153" s="5"/>
      <c r="DV153" s="5"/>
      <c r="DW153" s="5"/>
      <c r="DX153" s="5"/>
      <c r="DY153" s="5"/>
      <c r="DZ153" s="5"/>
      <c r="EA153" s="5"/>
      <c r="EB153" s="5"/>
      <c r="EC153" s="5"/>
      <c r="ED153" s="5"/>
      <c r="EE153" s="5"/>
      <c r="EF153" s="5"/>
      <c r="EG153" s="5"/>
      <c r="EH153" s="5"/>
      <c r="EI153" s="5"/>
      <c r="EJ153" s="5"/>
      <c r="EK153" s="5"/>
      <c r="EL153" s="5"/>
      <c r="EM153" s="5"/>
      <c r="EN153" s="5"/>
      <c r="EO153" s="5"/>
      <c r="EP153" s="5"/>
      <c r="EQ153" s="5"/>
      <c r="ER153" s="5"/>
      <c r="ES153" s="5"/>
      <c r="ET153" s="5"/>
      <c r="EU153" s="5"/>
      <c r="EV153" s="5"/>
      <c r="EW153" s="5"/>
      <c r="EX153" s="5"/>
      <c r="EY153" s="5"/>
      <c r="EZ153" s="5"/>
      <c r="FA153" s="5"/>
      <c r="FB153" s="5"/>
      <c r="FC153" s="5"/>
      <c r="FD153" s="5"/>
      <c r="FE153" s="5"/>
      <c r="FF153" s="5"/>
      <c r="FG153" s="5"/>
      <c r="FH153" s="5"/>
      <c r="FI153" s="5"/>
      <c r="FJ153" s="5"/>
      <c r="FK153" s="5"/>
      <c r="FL153" s="5"/>
      <c r="FM153" s="5"/>
      <c r="FN153" s="5"/>
      <c r="FO153" s="5"/>
      <c r="FP153" s="5"/>
      <c r="FQ153" s="5"/>
      <c r="FR153" s="5"/>
      <c r="FS153" s="5"/>
      <c r="FT153" s="5"/>
      <c r="FU153" s="5"/>
      <c r="FV153" s="5"/>
      <c r="FW153" s="5"/>
      <c r="FX153" s="5"/>
      <c r="FY153" s="5"/>
      <c r="FZ153" s="5"/>
      <c r="GA153" s="5"/>
      <c r="GB153" s="5"/>
      <c r="GC153" s="5"/>
      <c r="GD153" s="5"/>
      <c r="GE153" s="5"/>
      <c r="GF153" s="5"/>
      <c r="GG153" s="5"/>
      <c r="GH153" s="5"/>
      <c r="GI153" s="5"/>
      <c r="GJ153" s="5"/>
      <c r="GK153" s="5"/>
      <c r="GL153" s="5"/>
      <c r="GM153" s="5"/>
      <c r="GN153" s="5"/>
      <c r="GO153" s="5"/>
      <c r="GP153" s="5"/>
      <c r="GQ153" s="5"/>
      <c r="GR153" s="5"/>
      <c r="GS153" s="5"/>
      <c r="GT153" s="5"/>
      <c r="GU153" s="5"/>
      <c r="GV153" s="5"/>
      <c r="GW153" s="5"/>
      <c r="GX153" s="5"/>
      <c r="GY153" s="5"/>
      <c r="GZ153" s="5"/>
      <c r="HA153" s="5"/>
      <c r="HB153" s="5"/>
      <c r="HC153" s="5"/>
      <c r="HD153" s="5"/>
      <c r="HE153" s="5"/>
      <c r="HF153" s="5"/>
      <c r="HG153" s="5"/>
      <c r="HH153" s="5"/>
      <c r="HI153" s="5"/>
      <c r="HJ153" s="5"/>
      <c r="HK153" s="5"/>
      <c r="HL153" s="5"/>
      <c r="HM153" s="5"/>
      <c r="HN153" s="5"/>
      <c r="HO153" s="5"/>
      <c r="HP153" s="5"/>
      <c r="HQ153" s="5"/>
      <c r="HR153" s="5"/>
      <c r="HS153" s="5"/>
      <c r="HT153" s="5"/>
      <c r="HU153" s="5"/>
      <c r="HV153" s="5"/>
      <c r="HW153" s="5"/>
      <c r="HX153" s="5"/>
      <c r="HY153" s="5"/>
      <c r="HZ153" s="5"/>
      <c r="IA153" s="5"/>
      <c r="IB153" s="5"/>
      <c r="IC153" s="5"/>
      <c r="ID153" s="5"/>
      <c r="IE153" s="5"/>
      <c r="IF153" s="5"/>
      <c r="IG153" s="5"/>
      <c r="IH153" s="5"/>
      <c r="II153" s="5"/>
      <c r="IJ153" s="5"/>
      <c r="IK153" s="5"/>
      <c r="IL153" s="5"/>
      <c r="IM153" s="5"/>
      <c r="IN153" s="5"/>
      <c r="IO153" s="5"/>
      <c r="IP153" s="5"/>
      <c r="IQ153" s="5"/>
      <c r="IR153" s="5"/>
      <c r="IS153" s="5"/>
      <c r="IT153" s="5"/>
      <c r="IU153" s="5"/>
      <c r="IV153" s="5"/>
      <c r="IW153" s="5"/>
      <c r="IX153" s="5"/>
      <c r="IY153" s="5"/>
      <c r="IZ153" s="5"/>
      <c r="JA153" s="5"/>
      <c r="JB153" s="5"/>
      <c r="JC153" s="5"/>
      <c r="JD153" s="5"/>
      <c r="JE153" s="5"/>
      <c r="JF153" s="5"/>
      <c r="JG153" s="5"/>
      <c r="JH153" s="5"/>
      <c r="JI153" s="5"/>
      <c r="JJ153" s="5"/>
      <c r="JK153" s="5"/>
      <c r="JL153" s="5"/>
      <c r="JM153" s="5"/>
      <c r="JN153" s="5"/>
      <c r="JO153" s="5"/>
      <c r="JP153" s="5"/>
      <c r="JQ153" s="5"/>
      <c r="JR153" s="5"/>
      <c r="JS153" s="5"/>
      <c r="JT153" s="5"/>
      <c r="JU153" s="5"/>
      <c r="JV153" s="5"/>
      <c r="JW153" s="5"/>
      <c r="JX153" s="5"/>
      <c r="JY153" s="5"/>
      <c r="JZ153" s="5"/>
      <c r="KA153" s="5"/>
      <c r="KB153" s="5"/>
      <c r="KC153" s="5"/>
      <c r="KD153" s="5"/>
      <c r="KE153" s="5"/>
      <c r="KF153" s="5"/>
      <c r="KG153" s="5"/>
      <c r="KH153" s="5"/>
      <c r="KI153" s="5"/>
      <c r="KJ153" s="5"/>
      <c r="KK153" s="5"/>
      <c r="KL153" s="5"/>
      <c r="KM153" s="5"/>
      <c r="KN153" s="5"/>
      <c r="KO153" s="5"/>
      <c r="KP153" s="5"/>
      <c r="KQ153" s="5"/>
      <c r="KR153" s="5"/>
      <c r="KS153" s="5"/>
      <c r="KT153" s="5"/>
      <c r="KU153" s="5"/>
      <c r="KV153" s="5"/>
      <c r="KW153" s="5"/>
      <c r="KX153" s="5"/>
      <c r="KY153" s="5"/>
      <c r="KZ153" s="5"/>
      <c r="LA153" s="5"/>
      <c r="LB153" s="5"/>
      <c r="LC153" s="5"/>
      <c r="LD153" s="5"/>
      <c r="LE153" s="5"/>
      <c r="LF153" s="5"/>
      <c r="LG153" s="5"/>
      <c r="LH153" s="5"/>
      <c r="LI153" s="5"/>
      <c r="LJ153" s="5"/>
      <c r="LK153" s="5"/>
      <c r="LL153" s="5"/>
      <c r="LM153" s="5"/>
      <c r="LN153" s="5"/>
      <c r="LO153" s="5"/>
      <c r="LP153" s="5"/>
      <c r="LQ153" s="5"/>
      <c r="LR153" s="5"/>
      <c r="LS153" s="5"/>
      <c r="LT153" s="5"/>
      <c r="LU153" s="5"/>
      <c r="LV153" s="5"/>
      <c r="LW153" s="5"/>
      <c r="LX153" s="5"/>
      <c r="LY153" s="5"/>
      <c r="LZ153" s="5"/>
      <c r="MA153" s="5"/>
      <c r="MB153" s="5"/>
      <c r="MC153" s="5"/>
      <c r="MD153" s="5"/>
      <c r="ME153" s="5"/>
      <c r="MF153" s="5"/>
      <c r="MG153" s="5"/>
      <c r="MH153" s="5"/>
      <c r="MI153" s="5"/>
      <c r="MJ153" s="5"/>
      <c r="MK153" s="5"/>
      <c r="ML153" s="5"/>
      <c r="MM153" s="5"/>
      <c r="MN153" s="5"/>
      <c r="MO153" s="5"/>
      <c r="MP153" s="5"/>
      <c r="MQ153" s="5"/>
      <c r="MR153" s="5"/>
      <c r="MS153" s="5"/>
      <c r="MT153" s="5"/>
      <c r="MU153" s="5"/>
      <c r="MV153" s="5"/>
      <c r="MW153" s="5"/>
      <c r="MX153" s="5"/>
      <c r="MY153" s="5"/>
      <c r="MZ153" s="5"/>
      <c r="NA153" s="5"/>
      <c r="NB153" s="5"/>
      <c r="NC153" s="5"/>
      <c r="ND153" s="5"/>
      <c r="NE153" s="5"/>
      <c r="NF153" s="5"/>
      <c r="NG153" s="5"/>
      <c r="NH153" s="5"/>
      <c r="NI153" s="5"/>
      <c r="NJ153" s="5"/>
      <c r="NK153" s="5"/>
      <c r="NL153" s="5"/>
      <c r="NM153" s="5"/>
      <c r="NN153" s="5"/>
      <c r="NO153" s="5"/>
      <c r="NP153" s="5"/>
      <c r="NQ153" s="5"/>
      <c r="NR153" s="5"/>
      <c r="NS153" s="5"/>
      <c r="NT153" s="5"/>
      <c r="NU153" s="5"/>
      <c r="NV153" s="5"/>
      <c r="NW153" s="5"/>
      <c r="NX153" s="5"/>
      <c r="NY153" s="5"/>
      <c r="NZ153" s="5"/>
      <c r="OA153" s="5"/>
      <c r="OB153" s="5"/>
      <c r="OC153" s="5"/>
      <c r="OD153" s="5"/>
      <c r="OE153" s="5"/>
      <c r="OF153" s="5"/>
      <c r="OG153" s="5"/>
      <c r="OH153" s="5"/>
      <c r="OI153" s="5"/>
      <c r="OJ153" s="5"/>
      <c r="OK153" s="5"/>
      <c r="OL153" s="5"/>
      <c r="OM153" s="5"/>
      <c r="ON153" s="5"/>
      <c r="OO153" s="5"/>
      <c r="OP153" s="5"/>
      <c r="OQ153" s="5"/>
      <c r="OR153" s="5"/>
      <c r="OS153" s="5"/>
      <c r="OT153" s="5"/>
      <c r="OU153" s="5"/>
      <c r="OV153" s="5"/>
      <c r="OW153" s="5"/>
      <c r="OX153" s="5"/>
      <c r="OY153" s="5"/>
      <c r="OZ153" s="5"/>
      <c r="PA153" s="5"/>
      <c r="PB153" s="5"/>
      <c r="PC153" s="5"/>
      <c r="PD153" s="5"/>
      <c r="PE153" s="5"/>
      <c r="PF153" s="5"/>
      <c r="PG153" s="5"/>
      <c r="PH153" s="5"/>
      <c r="PI153" s="5"/>
      <c r="PJ153" s="5"/>
      <c r="PK153" s="5"/>
      <c r="PL153" s="5"/>
      <c r="PM153" s="5"/>
      <c r="PN153" s="5"/>
      <c r="PO153" s="5"/>
      <c r="PP153" s="5"/>
      <c r="PQ153" s="5"/>
      <c r="PR153" s="5"/>
      <c r="PS153" s="5"/>
      <c r="PT153" s="5"/>
      <c r="PU153" s="5"/>
      <c r="PV153" s="5"/>
      <c r="PW153" s="5"/>
      <c r="PX153" s="5"/>
      <c r="PY153" s="5"/>
      <c r="PZ153" s="5"/>
      <c r="QA153" s="5"/>
      <c r="QB153" s="5"/>
      <c r="QC153" s="5"/>
      <c r="QD153" s="5"/>
    </row>
    <row r="154" spans="1:446" s="3" customFormat="1" x14ac:dyDescent="0.25">
      <c r="A154" s="63"/>
      <c r="B154" s="94">
        <v>55</v>
      </c>
      <c r="C154" s="21"/>
      <c r="D154" s="39">
        <v>57</v>
      </c>
      <c r="E154" s="55">
        <f>LARGE($D$148:$D$169,7)</f>
        <v>52</v>
      </c>
      <c r="F154" s="19"/>
      <c r="G154" s="3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  <c r="DK154" s="5"/>
      <c r="DL154" s="5"/>
      <c r="DM154" s="5"/>
      <c r="DN154" s="5"/>
      <c r="DO154" s="5"/>
      <c r="DP154" s="5"/>
      <c r="DQ154" s="5"/>
      <c r="DR154" s="5"/>
      <c r="DS154" s="5"/>
      <c r="DT154" s="5"/>
      <c r="DU154" s="5"/>
      <c r="DV154" s="5"/>
      <c r="DW154" s="5"/>
      <c r="DX154" s="5"/>
      <c r="DY154" s="5"/>
      <c r="DZ154" s="5"/>
      <c r="EA154" s="5"/>
      <c r="EB154" s="5"/>
      <c r="EC154" s="5"/>
      <c r="ED154" s="5"/>
      <c r="EE154" s="5"/>
      <c r="EF154" s="5"/>
      <c r="EG154" s="5"/>
      <c r="EH154" s="5"/>
      <c r="EI154" s="5"/>
      <c r="EJ154" s="5"/>
      <c r="EK154" s="5"/>
      <c r="EL154" s="5"/>
      <c r="EM154" s="5"/>
      <c r="EN154" s="5"/>
      <c r="EO154" s="5"/>
      <c r="EP154" s="5"/>
      <c r="EQ154" s="5"/>
      <c r="ER154" s="5"/>
      <c r="ES154" s="5"/>
      <c r="ET154" s="5"/>
      <c r="EU154" s="5"/>
      <c r="EV154" s="5"/>
      <c r="EW154" s="5"/>
      <c r="EX154" s="5"/>
      <c r="EY154" s="5"/>
      <c r="EZ154" s="5"/>
      <c r="FA154" s="5"/>
      <c r="FB154" s="5"/>
      <c r="FC154" s="5"/>
      <c r="FD154" s="5"/>
      <c r="FE154" s="5"/>
      <c r="FF154" s="5"/>
      <c r="FG154" s="5"/>
      <c r="FH154" s="5"/>
      <c r="FI154" s="5"/>
      <c r="FJ154" s="5"/>
      <c r="FK154" s="5"/>
      <c r="FL154" s="5"/>
      <c r="FM154" s="5"/>
      <c r="FN154" s="5"/>
      <c r="FO154" s="5"/>
      <c r="FP154" s="5"/>
      <c r="FQ154" s="5"/>
      <c r="FR154" s="5"/>
      <c r="FS154" s="5"/>
      <c r="FT154" s="5"/>
      <c r="FU154" s="5"/>
      <c r="FV154" s="5"/>
      <c r="FW154" s="5"/>
      <c r="FX154" s="5"/>
      <c r="FY154" s="5"/>
      <c r="FZ154" s="5"/>
      <c r="GA154" s="5"/>
      <c r="GB154" s="5"/>
      <c r="GC154" s="5"/>
      <c r="GD154" s="5"/>
      <c r="GE154" s="5"/>
      <c r="GF154" s="5"/>
      <c r="GG154" s="5"/>
      <c r="GH154" s="5"/>
      <c r="GI154" s="5"/>
      <c r="GJ154" s="5"/>
      <c r="GK154" s="5"/>
      <c r="GL154" s="5"/>
      <c r="GM154" s="5"/>
      <c r="GN154" s="5"/>
      <c r="GO154" s="5"/>
      <c r="GP154" s="5"/>
      <c r="GQ154" s="5"/>
      <c r="GR154" s="5"/>
      <c r="GS154" s="5"/>
      <c r="GT154" s="5"/>
      <c r="GU154" s="5"/>
      <c r="GV154" s="5"/>
      <c r="GW154" s="5"/>
      <c r="GX154" s="5"/>
      <c r="GY154" s="5"/>
      <c r="GZ154" s="5"/>
      <c r="HA154" s="5"/>
      <c r="HB154" s="5"/>
      <c r="HC154" s="5"/>
      <c r="HD154" s="5"/>
      <c r="HE154" s="5"/>
      <c r="HF154" s="5"/>
      <c r="HG154" s="5"/>
      <c r="HH154" s="5"/>
      <c r="HI154" s="5"/>
      <c r="HJ154" s="5"/>
      <c r="HK154" s="5"/>
      <c r="HL154" s="5"/>
      <c r="HM154" s="5"/>
      <c r="HN154" s="5"/>
      <c r="HO154" s="5"/>
      <c r="HP154" s="5"/>
      <c r="HQ154" s="5"/>
      <c r="HR154" s="5"/>
      <c r="HS154" s="5"/>
      <c r="HT154" s="5"/>
      <c r="HU154" s="5"/>
      <c r="HV154" s="5"/>
      <c r="HW154" s="5"/>
      <c r="HX154" s="5"/>
      <c r="HY154" s="5"/>
      <c r="HZ154" s="5"/>
      <c r="IA154" s="5"/>
      <c r="IB154" s="5"/>
      <c r="IC154" s="5"/>
      <c r="ID154" s="5"/>
      <c r="IE154" s="5"/>
      <c r="IF154" s="5"/>
      <c r="IG154" s="5"/>
      <c r="IH154" s="5"/>
      <c r="II154" s="5"/>
      <c r="IJ154" s="5"/>
      <c r="IK154" s="5"/>
      <c r="IL154" s="5"/>
      <c r="IM154" s="5"/>
      <c r="IN154" s="5"/>
      <c r="IO154" s="5"/>
      <c r="IP154" s="5"/>
      <c r="IQ154" s="5"/>
      <c r="IR154" s="5"/>
      <c r="IS154" s="5"/>
      <c r="IT154" s="5"/>
      <c r="IU154" s="5"/>
      <c r="IV154" s="5"/>
      <c r="IW154" s="5"/>
      <c r="IX154" s="5"/>
      <c r="IY154" s="5"/>
      <c r="IZ154" s="5"/>
      <c r="JA154" s="5"/>
      <c r="JB154" s="5"/>
      <c r="JC154" s="5"/>
      <c r="JD154" s="5"/>
      <c r="JE154" s="5"/>
      <c r="JF154" s="5"/>
      <c r="JG154" s="5"/>
      <c r="JH154" s="5"/>
      <c r="JI154" s="5"/>
      <c r="JJ154" s="5"/>
      <c r="JK154" s="5"/>
      <c r="JL154" s="5"/>
      <c r="JM154" s="5"/>
      <c r="JN154" s="5"/>
      <c r="JO154" s="5"/>
      <c r="JP154" s="5"/>
      <c r="JQ154" s="5"/>
      <c r="JR154" s="5"/>
      <c r="JS154" s="5"/>
      <c r="JT154" s="5"/>
      <c r="JU154" s="5"/>
      <c r="JV154" s="5"/>
      <c r="JW154" s="5"/>
      <c r="JX154" s="5"/>
      <c r="JY154" s="5"/>
      <c r="JZ154" s="5"/>
      <c r="KA154" s="5"/>
      <c r="KB154" s="5"/>
      <c r="KC154" s="5"/>
      <c r="KD154" s="5"/>
      <c r="KE154" s="5"/>
      <c r="KF154" s="5"/>
      <c r="KG154" s="5"/>
      <c r="KH154" s="5"/>
      <c r="KI154" s="5"/>
      <c r="KJ154" s="5"/>
      <c r="KK154" s="5"/>
      <c r="KL154" s="5"/>
      <c r="KM154" s="5"/>
      <c r="KN154" s="5"/>
      <c r="KO154" s="5"/>
      <c r="KP154" s="5"/>
      <c r="KQ154" s="5"/>
      <c r="KR154" s="5"/>
      <c r="KS154" s="5"/>
      <c r="KT154" s="5"/>
      <c r="KU154" s="5"/>
      <c r="KV154" s="5"/>
      <c r="KW154" s="5"/>
      <c r="KX154" s="5"/>
      <c r="KY154" s="5"/>
      <c r="KZ154" s="5"/>
      <c r="LA154" s="5"/>
      <c r="LB154" s="5"/>
      <c r="LC154" s="5"/>
      <c r="LD154" s="5"/>
      <c r="LE154" s="5"/>
      <c r="LF154" s="5"/>
      <c r="LG154" s="5"/>
      <c r="LH154" s="5"/>
      <c r="LI154" s="5"/>
      <c r="LJ154" s="5"/>
      <c r="LK154" s="5"/>
      <c r="LL154" s="5"/>
      <c r="LM154" s="5"/>
      <c r="LN154" s="5"/>
      <c r="LO154" s="5"/>
      <c r="LP154" s="5"/>
      <c r="LQ154" s="5"/>
      <c r="LR154" s="5"/>
      <c r="LS154" s="5"/>
      <c r="LT154" s="5"/>
      <c r="LU154" s="5"/>
      <c r="LV154" s="5"/>
      <c r="LW154" s="5"/>
      <c r="LX154" s="5"/>
      <c r="LY154" s="5"/>
      <c r="LZ154" s="5"/>
      <c r="MA154" s="5"/>
      <c r="MB154" s="5"/>
      <c r="MC154" s="5"/>
      <c r="MD154" s="5"/>
      <c r="ME154" s="5"/>
      <c r="MF154" s="5"/>
      <c r="MG154" s="5"/>
      <c r="MH154" s="5"/>
      <c r="MI154" s="5"/>
      <c r="MJ154" s="5"/>
      <c r="MK154" s="5"/>
      <c r="ML154" s="5"/>
      <c r="MM154" s="5"/>
      <c r="MN154" s="5"/>
      <c r="MO154" s="5"/>
      <c r="MP154" s="5"/>
      <c r="MQ154" s="5"/>
      <c r="MR154" s="5"/>
      <c r="MS154" s="5"/>
      <c r="MT154" s="5"/>
      <c r="MU154" s="5"/>
      <c r="MV154" s="5"/>
      <c r="MW154" s="5"/>
      <c r="MX154" s="5"/>
      <c r="MY154" s="5"/>
      <c r="MZ154" s="5"/>
      <c r="NA154" s="5"/>
      <c r="NB154" s="5"/>
      <c r="NC154" s="5"/>
      <c r="ND154" s="5"/>
      <c r="NE154" s="5"/>
      <c r="NF154" s="5"/>
      <c r="NG154" s="5"/>
      <c r="NH154" s="5"/>
      <c r="NI154" s="5"/>
      <c r="NJ154" s="5"/>
      <c r="NK154" s="5"/>
      <c r="NL154" s="5"/>
      <c r="NM154" s="5"/>
      <c r="NN154" s="5"/>
      <c r="NO154" s="5"/>
      <c r="NP154" s="5"/>
      <c r="NQ154" s="5"/>
      <c r="NR154" s="5"/>
      <c r="NS154" s="5"/>
      <c r="NT154" s="5"/>
      <c r="NU154" s="5"/>
      <c r="NV154" s="5"/>
      <c r="NW154" s="5"/>
      <c r="NX154" s="5"/>
      <c r="NY154" s="5"/>
      <c r="NZ154" s="5"/>
      <c r="OA154" s="5"/>
      <c r="OB154" s="5"/>
      <c r="OC154" s="5"/>
      <c r="OD154" s="5"/>
      <c r="OE154" s="5"/>
      <c r="OF154" s="5"/>
      <c r="OG154" s="5"/>
      <c r="OH154" s="5"/>
      <c r="OI154" s="5"/>
      <c r="OJ154" s="5"/>
      <c r="OK154" s="5"/>
      <c r="OL154" s="5"/>
      <c r="OM154" s="5"/>
      <c r="ON154" s="5"/>
      <c r="OO154" s="5"/>
      <c r="OP154" s="5"/>
      <c r="OQ154" s="5"/>
      <c r="OR154" s="5"/>
      <c r="OS154" s="5"/>
      <c r="OT154" s="5"/>
      <c r="OU154" s="5"/>
      <c r="OV154" s="5"/>
      <c r="OW154" s="5"/>
      <c r="OX154" s="5"/>
      <c r="OY154" s="5"/>
      <c r="OZ154" s="5"/>
      <c r="PA154" s="5"/>
      <c r="PB154" s="5"/>
      <c r="PC154" s="5"/>
      <c r="PD154" s="5"/>
      <c r="PE154" s="5"/>
      <c r="PF154" s="5"/>
      <c r="PG154" s="5"/>
      <c r="PH154" s="5"/>
      <c r="PI154" s="5"/>
      <c r="PJ154" s="5"/>
      <c r="PK154" s="5"/>
      <c r="PL154" s="5"/>
      <c r="PM154" s="5"/>
      <c r="PN154" s="5"/>
      <c r="PO154" s="5"/>
      <c r="PP154" s="5"/>
      <c r="PQ154" s="5"/>
      <c r="PR154" s="5"/>
      <c r="PS154" s="5"/>
      <c r="PT154" s="5"/>
      <c r="PU154" s="5"/>
      <c r="PV154" s="5"/>
      <c r="PW154" s="5"/>
      <c r="PX154" s="5"/>
      <c r="PY154" s="5"/>
      <c r="PZ154" s="5"/>
      <c r="QA154" s="5"/>
      <c r="QB154" s="5"/>
      <c r="QC154" s="5"/>
      <c r="QD154" s="5"/>
    </row>
    <row r="155" spans="1:446" s="3" customFormat="1" x14ac:dyDescent="0.25">
      <c r="A155" s="63"/>
      <c r="B155" s="94">
        <v>48</v>
      </c>
      <c r="C155" s="21"/>
      <c r="D155" s="39">
        <v>51</v>
      </c>
      <c r="E155" s="55">
        <f>LARGE($D$148:$D$169,8)</f>
        <v>51</v>
      </c>
      <c r="F155" s="19"/>
      <c r="G155" s="3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  <c r="DW155" s="5"/>
      <c r="DX155" s="5"/>
      <c r="DY155" s="5"/>
      <c r="DZ155" s="5"/>
      <c r="EA155" s="5"/>
      <c r="EB155" s="5"/>
      <c r="EC155" s="5"/>
      <c r="ED155" s="5"/>
      <c r="EE155" s="5"/>
      <c r="EF155" s="5"/>
      <c r="EG155" s="5"/>
      <c r="EH155" s="5"/>
      <c r="EI155" s="5"/>
      <c r="EJ155" s="5"/>
      <c r="EK155" s="5"/>
      <c r="EL155" s="5"/>
      <c r="EM155" s="5"/>
      <c r="EN155" s="5"/>
      <c r="EO155" s="5"/>
      <c r="EP155" s="5"/>
      <c r="EQ155" s="5"/>
      <c r="ER155" s="5"/>
      <c r="ES155" s="5"/>
      <c r="ET155" s="5"/>
      <c r="EU155" s="5"/>
      <c r="EV155" s="5"/>
      <c r="EW155" s="5"/>
      <c r="EX155" s="5"/>
      <c r="EY155" s="5"/>
      <c r="EZ155" s="5"/>
      <c r="FA155" s="5"/>
      <c r="FB155" s="5"/>
      <c r="FC155" s="5"/>
      <c r="FD155" s="5"/>
      <c r="FE155" s="5"/>
      <c r="FF155" s="5"/>
      <c r="FG155" s="5"/>
      <c r="FH155" s="5"/>
      <c r="FI155" s="5"/>
      <c r="FJ155" s="5"/>
      <c r="FK155" s="5"/>
      <c r="FL155" s="5"/>
      <c r="FM155" s="5"/>
      <c r="FN155" s="5"/>
      <c r="FO155" s="5"/>
      <c r="FP155" s="5"/>
      <c r="FQ155" s="5"/>
      <c r="FR155" s="5"/>
      <c r="FS155" s="5"/>
      <c r="FT155" s="5"/>
      <c r="FU155" s="5"/>
      <c r="FV155" s="5"/>
      <c r="FW155" s="5"/>
      <c r="FX155" s="5"/>
      <c r="FY155" s="5"/>
      <c r="FZ155" s="5"/>
      <c r="GA155" s="5"/>
      <c r="GB155" s="5"/>
      <c r="GC155" s="5"/>
      <c r="GD155" s="5"/>
      <c r="GE155" s="5"/>
      <c r="GF155" s="5"/>
      <c r="GG155" s="5"/>
      <c r="GH155" s="5"/>
      <c r="GI155" s="5"/>
      <c r="GJ155" s="5"/>
      <c r="GK155" s="5"/>
      <c r="GL155" s="5"/>
      <c r="GM155" s="5"/>
      <c r="GN155" s="5"/>
      <c r="GO155" s="5"/>
      <c r="GP155" s="5"/>
      <c r="GQ155" s="5"/>
      <c r="GR155" s="5"/>
      <c r="GS155" s="5"/>
      <c r="GT155" s="5"/>
      <c r="GU155" s="5"/>
      <c r="GV155" s="5"/>
      <c r="GW155" s="5"/>
      <c r="GX155" s="5"/>
      <c r="GY155" s="5"/>
      <c r="GZ155" s="5"/>
      <c r="HA155" s="5"/>
      <c r="HB155" s="5"/>
      <c r="HC155" s="5"/>
      <c r="HD155" s="5"/>
      <c r="HE155" s="5"/>
      <c r="HF155" s="5"/>
      <c r="HG155" s="5"/>
      <c r="HH155" s="5"/>
      <c r="HI155" s="5"/>
      <c r="HJ155" s="5"/>
      <c r="HK155" s="5"/>
      <c r="HL155" s="5"/>
      <c r="HM155" s="5"/>
      <c r="HN155" s="5"/>
      <c r="HO155" s="5"/>
      <c r="HP155" s="5"/>
      <c r="HQ155" s="5"/>
      <c r="HR155" s="5"/>
      <c r="HS155" s="5"/>
      <c r="HT155" s="5"/>
      <c r="HU155" s="5"/>
      <c r="HV155" s="5"/>
      <c r="HW155" s="5"/>
      <c r="HX155" s="5"/>
      <c r="HY155" s="5"/>
      <c r="HZ155" s="5"/>
      <c r="IA155" s="5"/>
      <c r="IB155" s="5"/>
      <c r="IC155" s="5"/>
      <c r="ID155" s="5"/>
      <c r="IE155" s="5"/>
      <c r="IF155" s="5"/>
      <c r="IG155" s="5"/>
      <c r="IH155" s="5"/>
      <c r="II155" s="5"/>
      <c r="IJ155" s="5"/>
      <c r="IK155" s="5"/>
      <c r="IL155" s="5"/>
      <c r="IM155" s="5"/>
      <c r="IN155" s="5"/>
      <c r="IO155" s="5"/>
      <c r="IP155" s="5"/>
      <c r="IQ155" s="5"/>
      <c r="IR155" s="5"/>
      <c r="IS155" s="5"/>
      <c r="IT155" s="5"/>
      <c r="IU155" s="5"/>
      <c r="IV155" s="5"/>
      <c r="IW155" s="5"/>
      <c r="IX155" s="5"/>
      <c r="IY155" s="5"/>
      <c r="IZ155" s="5"/>
      <c r="JA155" s="5"/>
      <c r="JB155" s="5"/>
      <c r="JC155" s="5"/>
      <c r="JD155" s="5"/>
      <c r="JE155" s="5"/>
      <c r="JF155" s="5"/>
      <c r="JG155" s="5"/>
      <c r="JH155" s="5"/>
      <c r="JI155" s="5"/>
      <c r="JJ155" s="5"/>
      <c r="JK155" s="5"/>
      <c r="JL155" s="5"/>
      <c r="JM155" s="5"/>
      <c r="JN155" s="5"/>
      <c r="JO155" s="5"/>
      <c r="JP155" s="5"/>
      <c r="JQ155" s="5"/>
      <c r="JR155" s="5"/>
      <c r="JS155" s="5"/>
      <c r="JT155" s="5"/>
      <c r="JU155" s="5"/>
      <c r="JV155" s="5"/>
      <c r="JW155" s="5"/>
      <c r="JX155" s="5"/>
      <c r="JY155" s="5"/>
      <c r="JZ155" s="5"/>
      <c r="KA155" s="5"/>
      <c r="KB155" s="5"/>
      <c r="KC155" s="5"/>
      <c r="KD155" s="5"/>
      <c r="KE155" s="5"/>
      <c r="KF155" s="5"/>
      <c r="KG155" s="5"/>
      <c r="KH155" s="5"/>
      <c r="KI155" s="5"/>
      <c r="KJ155" s="5"/>
      <c r="KK155" s="5"/>
      <c r="KL155" s="5"/>
      <c r="KM155" s="5"/>
      <c r="KN155" s="5"/>
      <c r="KO155" s="5"/>
      <c r="KP155" s="5"/>
      <c r="KQ155" s="5"/>
      <c r="KR155" s="5"/>
      <c r="KS155" s="5"/>
      <c r="KT155" s="5"/>
      <c r="KU155" s="5"/>
      <c r="KV155" s="5"/>
      <c r="KW155" s="5"/>
      <c r="KX155" s="5"/>
      <c r="KY155" s="5"/>
      <c r="KZ155" s="5"/>
      <c r="LA155" s="5"/>
      <c r="LB155" s="5"/>
      <c r="LC155" s="5"/>
      <c r="LD155" s="5"/>
      <c r="LE155" s="5"/>
      <c r="LF155" s="5"/>
      <c r="LG155" s="5"/>
      <c r="LH155" s="5"/>
      <c r="LI155" s="5"/>
      <c r="LJ155" s="5"/>
      <c r="LK155" s="5"/>
      <c r="LL155" s="5"/>
      <c r="LM155" s="5"/>
      <c r="LN155" s="5"/>
      <c r="LO155" s="5"/>
      <c r="LP155" s="5"/>
      <c r="LQ155" s="5"/>
      <c r="LR155" s="5"/>
      <c r="LS155" s="5"/>
      <c r="LT155" s="5"/>
      <c r="LU155" s="5"/>
      <c r="LV155" s="5"/>
      <c r="LW155" s="5"/>
      <c r="LX155" s="5"/>
      <c r="LY155" s="5"/>
      <c r="LZ155" s="5"/>
      <c r="MA155" s="5"/>
      <c r="MB155" s="5"/>
      <c r="MC155" s="5"/>
      <c r="MD155" s="5"/>
      <c r="ME155" s="5"/>
      <c r="MF155" s="5"/>
      <c r="MG155" s="5"/>
      <c r="MH155" s="5"/>
      <c r="MI155" s="5"/>
      <c r="MJ155" s="5"/>
      <c r="MK155" s="5"/>
      <c r="ML155" s="5"/>
      <c r="MM155" s="5"/>
      <c r="MN155" s="5"/>
      <c r="MO155" s="5"/>
      <c r="MP155" s="5"/>
      <c r="MQ155" s="5"/>
      <c r="MR155" s="5"/>
      <c r="MS155" s="5"/>
      <c r="MT155" s="5"/>
      <c r="MU155" s="5"/>
      <c r="MV155" s="5"/>
      <c r="MW155" s="5"/>
      <c r="MX155" s="5"/>
      <c r="MY155" s="5"/>
      <c r="MZ155" s="5"/>
      <c r="NA155" s="5"/>
      <c r="NB155" s="5"/>
      <c r="NC155" s="5"/>
      <c r="ND155" s="5"/>
      <c r="NE155" s="5"/>
      <c r="NF155" s="5"/>
      <c r="NG155" s="5"/>
      <c r="NH155" s="5"/>
      <c r="NI155" s="5"/>
      <c r="NJ155" s="5"/>
      <c r="NK155" s="5"/>
      <c r="NL155" s="5"/>
      <c r="NM155" s="5"/>
      <c r="NN155" s="5"/>
      <c r="NO155" s="5"/>
      <c r="NP155" s="5"/>
      <c r="NQ155" s="5"/>
      <c r="NR155" s="5"/>
      <c r="NS155" s="5"/>
      <c r="NT155" s="5"/>
      <c r="NU155" s="5"/>
      <c r="NV155" s="5"/>
      <c r="NW155" s="5"/>
      <c r="NX155" s="5"/>
      <c r="NY155" s="5"/>
      <c r="NZ155" s="5"/>
      <c r="OA155" s="5"/>
      <c r="OB155" s="5"/>
      <c r="OC155" s="5"/>
      <c r="OD155" s="5"/>
      <c r="OE155" s="5"/>
      <c r="OF155" s="5"/>
      <c r="OG155" s="5"/>
      <c r="OH155" s="5"/>
      <c r="OI155" s="5"/>
      <c r="OJ155" s="5"/>
      <c r="OK155" s="5"/>
      <c r="OL155" s="5"/>
      <c r="OM155" s="5"/>
      <c r="ON155" s="5"/>
      <c r="OO155" s="5"/>
      <c r="OP155" s="5"/>
      <c r="OQ155" s="5"/>
      <c r="OR155" s="5"/>
      <c r="OS155" s="5"/>
      <c r="OT155" s="5"/>
      <c r="OU155" s="5"/>
      <c r="OV155" s="5"/>
      <c r="OW155" s="5"/>
      <c r="OX155" s="5"/>
      <c r="OY155" s="5"/>
      <c r="OZ155" s="5"/>
      <c r="PA155" s="5"/>
      <c r="PB155" s="5"/>
      <c r="PC155" s="5"/>
      <c r="PD155" s="5"/>
      <c r="PE155" s="5"/>
      <c r="PF155" s="5"/>
      <c r="PG155" s="5"/>
      <c r="PH155" s="5"/>
      <c r="PI155" s="5"/>
      <c r="PJ155" s="5"/>
      <c r="PK155" s="5"/>
      <c r="PL155" s="5"/>
      <c r="PM155" s="5"/>
      <c r="PN155" s="5"/>
      <c r="PO155" s="5"/>
      <c r="PP155" s="5"/>
      <c r="PQ155" s="5"/>
      <c r="PR155" s="5"/>
      <c r="PS155" s="5"/>
      <c r="PT155" s="5"/>
      <c r="PU155" s="5"/>
      <c r="PV155" s="5"/>
      <c r="PW155" s="5"/>
      <c r="PX155" s="5"/>
      <c r="PY155" s="5"/>
      <c r="PZ155" s="5"/>
      <c r="QA155" s="5"/>
      <c r="QB155" s="5"/>
      <c r="QC155" s="5"/>
      <c r="QD155" s="5"/>
    </row>
    <row r="156" spans="1:446" s="3" customFormat="1" x14ac:dyDescent="0.25">
      <c r="A156" s="63"/>
      <c r="B156" s="94">
        <v>50</v>
      </c>
      <c r="C156" s="21"/>
      <c r="D156" s="39">
        <v>52</v>
      </c>
      <c r="E156" s="55">
        <f>LARGE($D$148:$D$169,9)</f>
        <v>51</v>
      </c>
      <c r="F156" s="19"/>
      <c r="G156" s="3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  <c r="EI156" s="5"/>
      <c r="EJ156" s="5"/>
      <c r="EK156" s="5"/>
      <c r="EL156" s="5"/>
      <c r="EM156" s="5"/>
      <c r="EN156" s="5"/>
      <c r="EO156" s="5"/>
      <c r="EP156" s="5"/>
      <c r="EQ156" s="5"/>
      <c r="ER156" s="5"/>
      <c r="ES156" s="5"/>
      <c r="ET156" s="5"/>
      <c r="EU156" s="5"/>
      <c r="EV156" s="5"/>
      <c r="EW156" s="5"/>
      <c r="EX156" s="5"/>
      <c r="EY156" s="5"/>
      <c r="EZ156" s="5"/>
      <c r="FA156" s="5"/>
      <c r="FB156" s="5"/>
      <c r="FC156" s="5"/>
      <c r="FD156" s="5"/>
      <c r="FE156" s="5"/>
      <c r="FF156" s="5"/>
      <c r="FG156" s="5"/>
      <c r="FH156" s="5"/>
      <c r="FI156" s="5"/>
      <c r="FJ156" s="5"/>
      <c r="FK156" s="5"/>
      <c r="FL156" s="5"/>
      <c r="FM156" s="5"/>
      <c r="FN156" s="5"/>
      <c r="FO156" s="5"/>
      <c r="FP156" s="5"/>
      <c r="FQ156" s="5"/>
      <c r="FR156" s="5"/>
      <c r="FS156" s="5"/>
      <c r="FT156" s="5"/>
      <c r="FU156" s="5"/>
      <c r="FV156" s="5"/>
      <c r="FW156" s="5"/>
      <c r="FX156" s="5"/>
      <c r="FY156" s="5"/>
      <c r="FZ156" s="5"/>
      <c r="GA156" s="5"/>
      <c r="GB156" s="5"/>
      <c r="GC156" s="5"/>
      <c r="GD156" s="5"/>
      <c r="GE156" s="5"/>
      <c r="GF156" s="5"/>
      <c r="GG156" s="5"/>
      <c r="GH156" s="5"/>
      <c r="GI156" s="5"/>
      <c r="GJ156" s="5"/>
      <c r="GK156" s="5"/>
      <c r="GL156" s="5"/>
      <c r="GM156" s="5"/>
      <c r="GN156" s="5"/>
      <c r="GO156" s="5"/>
      <c r="GP156" s="5"/>
      <c r="GQ156" s="5"/>
      <c r="GR156" s="5"/>
      <c r="GS156" s="5"/>
      <c r="GT156" s="5"/>
      <c r="GU156" s="5"/>
      <c r="GV156" s="5"/>
      <c r="GW156" s="5"/>
      <c r="GX156" s="5"/>
      <c r="GY156" s="5"/>
      <c r="GZ156" s="5"/>
      <c r="HA156" s="5"/>
      <c r="HB156" s="5"/>
      <c r="HC156" s="5"/>
      <c r="HD156" s="5"/>
      <c r="HE156" s="5"/>
      <c r="HF156" s="5"/>
      <c r="HG156" s="5"/>
      <c r="HH156" s="5"/>
      <c r="HI156" s="5"/>
      <c r="HJ156" s="5"/>
      <c r="HK156" s="5"/>
      <c r="HL156" s="5"/>
      <c r="HM156" s="5"/>
      <c r="HN156" s="5"/>
      <c r="HO156" s="5"/>
      <c r="HP156" s="5"/>
      <c r="HQ156" s="5"/>
      <c r="HR156" s="5"/>
      <c r="HS156" s="5"/>
      <c r="HT156" s="5"/>
      <c r="HU156" s="5"/>
      <c r="HV156" s="5"/>
      <c r="HW156" s="5"/>
      <c r="HX156" s="5"/>
      <c r="HY156" s="5"/>
      <c r="HZ156" s="5"/>
      <c r="IA156" s="5"/>
      <c r="IB156" s="5"/>
      <c r="IC156" s="5"/>
      <c r="ID156" s="5"/>
      <c r="IE156" s="5"/>
      <c r="IF156" s="5"/>
      <c r="IG156" s="5"/>
      <c r="IH156" s="5"/>
      <c r="II156" s="5"/>
      <c r="IJ156" s="5"/>
      <c r="IK156" s="5"/>
      <c r="IL156" s="5"/>
      <c r="IM156" s="5"/>
      <c r="IN156" s="5"/>
      <c r="IO156" s="5"/>
      <c r="IP156" s="5"/>
      <c r="IQ156" s="5"/>
      <c r="IR156" s="5"/>
      <c r="IS156" s="5"/>
      <c r="IT156" s="5"/>
      <c r="IU156" s="5"/>
      <c r="IV156" s="5"/>
      <c r="IW156" s="5"/>
      <c r="IX156" s="5"/>
      <c r="IY156" s="5"/>
      <c r="IZ156" s="5"/>
      <c r="JA156" s="5"/>
      <c r="JB156" s="5"/>
      <c r="JC156" s="5"/>
      <c r="JD156" s="5"/>
      <c r="JE156" s="5"/>
      <c r="JF156" s="5"/>
      <c r="JG156" s="5"/>
      <c r="JH156" s="5"/>
      <c r="JI156" s="5"/>
      <c r="JJ156" s="5"/>
      <c r="JK156" s="5"/>
      <c r="JL156" s="5"/>
      <c r="JM156" s="5"/>
      <c r="JN156" s="5"/>
      <c r="JO156" s="5"/>
      <c r="JP156" s="5"/>
      <c r="JQ156" s="5"/>
      <c r="JR156" s="5"/>
      <c r="JS156" s="5"/>
      <c r="JT156" s="5"/>
      <c r="JU156" s="5"/>
      <c r="JV156" s="5"/>
      <c r="JW156" s="5"/>
      <c r="JX156" s="5"/>
      <c r="JY156" s="5"/>
      <c r="JZ156" s="5"/>
      <c r="KA156" s="5"/>
      <c r="KB156" s="5"/>
      <c r="KC156" s="5"/>
      <c r="KD156" s="5"/>
      <c r="KE156" s="5"/>
      <c r="KF156" s="5"/>
      <c r="KG156" s="5"/>
      <c r="KH156" s="5"/>
      <c r="KI156" s="5"/>
      <c r="KJ156" s="5"/>
      <c r="KK156" s="5"/>
      <c r="KL156" s="5"/>
      <c r="KM156" s="5"/>
      <c r="KN156" s="5"/>
      <c r="KO156" s="5"/>
      <c r="KP156" s="5"/>
      <c r="KQ156" s="5"/>
      <c r="KR156" s="5"/>
      <c r="KS156" s="5"/>
      <c r="KT156" s="5"/>
      <c r="KU156" s="5"/>
      <c r="KV156" s="5"/>
      <c r="KW156" s="5"/>
      <c r="KX156" s="5"/>
      <c r="KY156" s="5"/>
      <c r="KZ156" s="5"/>
      <c r="LA156" s="5"/>
      <c r="LB156" s="5"/>
      <c r="LC156" s="5"/>
      <c r="LD156" s="5"/>
      <c r="LE156" s="5"/>
      <c r="LF156" s="5"/>
      <c r="LG156" s="5"/>
      <c r="LH156" s="5"/>
      <c r="LI156" s="5"/>
      <c r="LJ156" s="5"/>
      <c r="LK156" s="5"/>
      <c r="LL156" s="5"/>
      <c r="LM156" s="5"/>
      <c r="LN156" s="5"/>
      <c r="LO156" s="5"/>
      <c r="LP156" s="5"/>
      <c r="LQ156" s="5"/>
      <c r="LR156" s="5"/>
      <c r="LS156" s="5"/>
      <c r="LT156" s="5"/>
      <c r="LU156" s="5"/>
      <c r="LV156" s="5"/>
      <c r="LW156" s="5"/>
      <c r="LX156" s="5"/>
      <c r="LY156" s="5"/>
      <c r="LZ156" s="5"/>
      <c r="MA156" s="5"/>
      <c r="MB156" s="5"/>
      <c r="MC156" s="5"/>
      <c r="MD156" s="5"/>
      <c r="ME156" s="5"/>
      <c r="MF156" s="5"/>
      <c r="MG156" s="5"/>
      <c r="MH156" s="5"/>
      <c r="MI156" s="5"/>
      <c r="MJ156" s="5"/>
      <c r="MK156" s="5"/>
      <c r="ML156" s="5"/>
      <c r="MM156" s="5"/>
      <c r="MN156" s="5"/>
      <c r="MO156" s="5"/>
      <c r="MP156" s="5"/>
      <c r="MQ156" s="5"/>
      <c r="MR156" s="5"/>
      <c r="MS156" s="5"/>
      <c r="MT156" s="5"/>
      <c r="MU156" s="5"/>
      <c r="MV156" s="5"/>
      <c r="MW156" s="5"/>
      <c r="MX156" s="5"/>
      <c r="MY156" s="5"/>
      <c r="MZ156" s="5"/>
      <c r="NA156" s="5"/>
      <c r="NB156" s="5"/>
      <c r="NC156" s="5"/>
      <c r="ND156" s="5"/>
      <c r="NE156" s="5"/>
      <c r="NF156" s="5"/>
      <c r="NG156" s="5"/>
      <c r="NH156" s="5"/>
      <c r="NI156" s="5"/>
      <c r="NJ156" s="5"/>
      <c r="NK156" s="5"/>
      <c r="NL156" s="5"/>
      <c r="NM156" s="5"/>
      <c r="NN156" s="5"/>
      <c r="NO156" s="5"/>
      <c r="NP156" s="5"/>
      <c r="NQ156" s="5"/>
      <c r="NR156" s="5"/>
      <c r="NS156" s="5"/>
      <c r="NT156" s="5"/>
      <c r="NU156" s="5"/>
      <c r="NV156" s="5"/>
      <c r="NW156" s="5"/>
      <c r="NX156" s="5"/>
      <c r="NY156" s="5"/>
      <c r="NZ156" s="5"/>
      <c r="OA156" s="5"/>
      <c r="OB156" s="5"/>
      <c r="OC156" s="5"/>
      <c r="OD156" s="5"/>
      <c r="OE156" s="5"/>
      <c r="OF156" s="5"/>
      <c r="OG156" s="5"/>
      <c r="OH156" s="5"/>
      <c r="OI156" s="5"/>
      <c r="OJ156" s="5"/>
      <c r="OK156" s="5"/>
      <c r="OL156" s="5"/>
      <c r="OM156" s="5"/>
      <c r="ON156" s="5"/>
      <c r="OO156" s="5"/>
      <c r="OP156" s="5"/>
      <c r="OQ156" s="5"/>
      <c r="OR156" s="5"/>
      <c r="OS156" s="5"/>
      <c r="OT156" s="5"/>
      <c r="OU156" s="5"/>
      <c r="OV156" s="5"/>
      <c r="OW156" s="5"/>
      <c r="OX156" s="5"/>
      <c r="OY156" s="5"/>
      <c r="OZ156" s="5"/>
      <c r="PA156" s="5"/>
      <c r="PB156" s="5"/>
      <c r="PC156" s="5"/>
      <c r="PD156" s="5"/>
      <c r="PE156" s="5"/>
      <c r="PF156" s="5"/>
      <c r="PG156" s="5"/>
      <c r="PH156" s="5"/>
      <c r="PI156" s="5"/>
      <c r="PJ156" s="5"/>
      <c r="PK156" s="5"/>
      <c r="PL156" s="5"/>
      <c r="PM156" s="5"/>
      <c r="PN156" s="5"/>
      <c r="PO156" s="5"/>
      <c r="PP156" s="5"/>
      <c r="PQ156" s="5"/>
      <c r="PR156" s="5"/>
      <c r="PS156" s="5"/>
      <c r="PT156" s="5"/>
      <c r="PU156" s="5"/>
      <c r="PV156" s="5"/>
      <c r="PW156" s="5"/>
      <c r="PX156" s="5"/>
      <c r="PY156" s="5"/>
      <c r="PZ156" s="5"/>
      <c r="QA156" s="5"/>
      <c r="QB156" s="5"/>
      <c r="QC156" s="5"/>
      <c r="QD156" s="5"/>
    </row>
    <row r="157" spans="1:446" s="3" customFormat="1" x14ac:dyDescent="0.25">
      <c r="A157" s="63"/>
      <c r="B157" s="94">
        <v>30</v>
      </c>
      <c r="C157" s="21"/>
      <c r="D157" s="39">
        <v>33</v>
      </c>
      <c r="E157" s="55">
        <f>LARGE($D$148:$D$169,10)</f>
        <v>51</v>
      </c>
      <c r="F157" s="19"/>
      <c r="G157" s="3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  <c r="DX157" s="5"/>
      <c r="DY157" s="5"/>
      <c r="DZ157" s="5"/>
      <c r="EA157" s="5"/>
      <c r="EB157" s="5"/>
      <c r="EC157" s="5"/>
      <c r="ED157" s="5"/>
      <c r="EE157" s="5"/>
      <c r="EF157" s="5"/>
      <c r="EG157" s="5"/>
      <c r="EH157" s="5"/>
      <c r="EI157" s="5"/>
      <c r="EJ157" s="5"/>
      <c r="EK157" s="5"/>
      <c r="EL157" s="5"/>
      <c r="EM157" s="5"/>
      <c r="EN157" s="5"/>
      <c r="EO157" s="5"/>
      <c r="EP157" s="5"/>
      <c r="EQ157" s="5"/>
      <c r="ER157" s="5"/>
      <c r="ES157" s="5"/>
      <c r="ET157" s="5"/>
      <c r="EU157" s="5"/>
      <c r="EV157" s="5"/>
      <c r="EW157" s="5"/>
      <c r="EX157" s="5"/>
      <c r="EY157" s="5"/>
      <c r="EZ157" s="5"/>
      <c r="FA157" s="5"/>
      <c r="FB157" s="5"/>
      <c r="FC157" s="5"/>
      <c r="FD157" s="5"/>
      <c r="FE157" s="5"/>
      <c r="FF157" s="5"/>
      <c r="FG157" s="5"/>
      <c r="FH157" s="5"/>
      <c r="FI157" s="5"/>
      <c r="FJ157" s="5"/>
      <c r="FK157" s="5"/>
      <c r="FL157" s="5"/>
      <c r="FM157" s="5"/>
      <c r="FN157" s="5"/>
      <c r="FO157" s="5"/>
      <c r="FP157" s="5"/>
      <c r="FQ157" s="5"/>
      <c r="FR157" s="5"/>
      <c r="FS157" s="5"/>
      <c r="FT157" s="5"/>
      <c r="FU157" s="5"/>
      <c r="FV157" s="5"/>
      <c r="FW157" s="5"/>
      <c r="FX157" s="5"/>
      <c r="FY157" s="5"/>
      <c r="FZ157" s="5"/>
      <c r="GA157" s="5"/>
      <c r="GB157" s="5"/>
      <c r="GC157" s="5"/>
      <c r="GD157" s="5"/>
      <c r="GE157" s="5"/>
      <c r="GF157" s="5"/>
      <c r="GG157" s="5"/>
      <c r="GH157" s="5"/>
      <c r="GI157" s="5"/>
      <c r="GJ157" s="5"/>
      <c r="GK157" s="5"/>
      <c r="GL157" s="5"/>
      <c r="GM157" s="5"/>
      <c r="GN157" s="5"/>
      <c r="GO157" s="5"/>
      <c r="GP157" s="5"/>
      <c r="GQ157" s="5"/>
      <c r="GR157" s="5"/>
      <c r="GS157" s="5"/>
      <c r="GT157" s="5"/>
      <c r="GU157" s="5"/>
      <c r="GV157" s="5"/>
      <c r="GW157" s="5"/>
      <c r="GX157" s="5"/>
      <c r="GY157" s="5"/>
      <c r="GZ157" s="5"/>
      <c r="HA157" s="5"/>
      <c r="HB157" s="5"/>
      <c r="HC157" s="5"/>
      <c r="HD157" s="5"/>
      <c r="HE157" s="5"/>
      <c r="HF157" s="5"/>
      <c r="HG157" s="5"/>
      <c r="HH157" s="5"/>
      <c r="HI157" s="5"/>
      <c r="HJ157" s="5"/>
      <c r="HK157" s="5"/>
      <c r="HL157" s="5"/>
      <c r="HM157" s="5"/>
      <c r="HN157" s="5"/>
      <c r="HO157" s="5"/>
      <c r="HP157" s="5"/>
      <c r="HQ157" s="5"/>
      <c r="HR157" s="5"/>
      <c r="HS157" s="5"/>
      <c r="HT157" s="5"/>
      <c r="HU157" s="5"/>
      <c r="HV157" s="5"/>
      <c r="HW157" s="5"/>
      <c r="HX157" s="5"/>
      <c r="HY157" s="5"/>
      <c r="HZ157" s="5"/>
      <c r="IA157" s="5"/>
      <c r="IB157" s="5"/>
      <c r="IC157" s="5"/>
      <c r="ID157" s="5"/>
      <c r="IE157" s="5"/>
      <c r="IF157" s="5"/>
      <c r="IG157" s="5"/>
      <c r="IH157" s="5"/>
      <c r="II157" s="5"/>
      <c r="IJ157" s="5"/>
      <c r="IK157" s="5"/>
      <c r="IL157" s="5"/>
      <c r="IM157" s="5"/>
      <c r="IN157" s="5"/>
      <c r="IO157" s="5"/>
      <c r="IP157" s="5"/>
      <c r="IQ157" s="5"/>
      <c r="IR157" s="5"/>
      <c r="IS157" s="5"/>
      <c r="IT157" s="5"/>
      <c r="IU157" s="5"/>
      <c r="IV157" s="5"/>
      <c r="IW157" s="5"/>
      <c r="IX157" s="5"/>
      <c r="IY157" s="5"/>
      <c r="IZ157" s="5"/>
      <c r="JA157" s="5"/>
      <c r="JB157" s="5"/>
      <c r="JC157" s="5"/>
      <c r="JD157" s="5"/>
      <c r="JE157" s="5"/>
      <c r="JF157" s="5"/>
      <c r="JG157" s="5"/>
      <c r="JH157" s="5"/>
      <c r="JI157" s="5"/>
      <c r="JJ157" s="5"/>
      <c r="JK157" s="5"/>
      <c r="JL157" s="5"/>
      <c r="JM157" s="5"/>
      <c r="JN157" s="5"/>
      <c r="JO157" s="5"/>
      <c r="JP157" s="5"/>
      <c r="JQ157" s="5"/>
      <c r="JR157" s="5"/>
      <c r="JS157" s="5"/>
      <c r="JT157" s="5"/>
      <c r="JU157" s="5"/>
      <c r="JV157" s="5"/>
      <c r="JW157" s="5"/>
      <c r="JX157" s="5"/>
      <c r="JY157" s="5"/>
      <c r="JZ157" s="5"/>
      <c r="KA157" s="5"/>
      <c r="KB157" s="5"/>
      <c r="KC157" s="5"/>
      <c r="KD157" s="5"/>
      <c r="KE157" s="5"/>
      <c r="KF157" s="5"/>
      <c r="KG157" s="5"/>
      <c r="KH157" s="5"/>
      <c r="KI157" s="5"/>
      <c r="KJ157" s="5"/>
      <c r="KK157" s="5"/>
      <c r="KL157" s="5"/>
      <c r="KM157" s="5"/>
      <c r="KN157" s="5"/>
      <c r="KO157" s="5"/>
      <c r="KP157" s="5"/>
      <c r="KQ157" s="5"/>
      <c r="KR157" s="5"/>
      <c r="KS157" s="5"/>
      <c r="KT157" s="5"/>
      <c r="KU157" s="5"/>
      <c r="KV157" s="5"/>
      <c r="KW157" s="5"/>
      <c r="KX157" s="5"/>
      <c r="KY157" s="5"/>
      <c r="KZ157" s="5"/>
      <c r="LA157" s="5"/>
      <c r="LB157" s="5"/>
      <c r="LC157" s="5"/>
      <c r="LD157" s="5"/>
      <c r="LE157" s="5"/>
      <c r="LF157" s="5"/>
      <c r="LG157" s="5"/>
      <c r="LH157" s="5"/>
      <c r="LI157" s="5"/>
      <c r="LJ157" s="5"/>
      <c r="LK157" s="5"/>
      <c r="LL157" s="5"/>
      <c r="LM157" s="5"/>
      <c r="LN157" s="5"/>
      <c r="LO157" s="5"/>
      <c r="LP157" s="5"/>
      <c r="LQ157" s="5"/>
      <c r="LR157" s="5"/>
      <c r="LS157" s="5"/>
      <c r="LT157" s="5"/>
      <c r="LU157" s="5"/>
      <c r="LV157" s="5"/>
      <c r="LW157" s="5"/>
      <c r="LX157" s="5"/>
      <c r="LY157" s="5"/>
      <c r="LZ157" s="5"/>
      <c r="MA157" s="5"/>
      <c r="MB157" s="5"/>
      <c r="MC157" s="5"/>
      <c r="MD157" s="5"/>
      <c r="ME157" s="5"/>
      <c r="MF157" s="5"/>
      <c r="MG157" s="5"/>
      <c r="MH157" s="5"/>
      <c r="MI157" s="5"/>
      <c r="MJ157" s="5"/>
      <c r="MK157" s="5"/>
      <c r="ML157" s="5"/>
      <c r="MM157" s="5"/>
      <c r="MN157" s="5"/>
      <c r="MO157" s="5"/>
      <c r="MP157" s="5"/>
      <c r="MQ157" s="5"/>
      <c r="MR157" s="5"/>
      <c r="MS157" s="5"/>
      <c r="MT157" s="5"/>
      <c r="MU157" s="5"/>
      <c r="MV157" s="5"/>
      <c r="MW157" s="5"/>
      <c r="MX157" s="5"/>
      <c r="MY157" s="5"/>
      <c r="MZ157" s="5"/>
      <c r="NA157" s="5"/>
      <c r="NB157" s="5"/>
      <c r="NC157" s="5"/>
      <c r="ND157" s="5"/>
      <c r="NE157" s="5"/>
      <c r="NF157" s="5"/>
      <c r="NG157" s="5"/>
      <c r="NH157" s="5"/>
      <c r="NI157" s="5"/>
      <c r="NJ157" s="5"/>
      <c r="NK157" s="5"/>
      <c r="NL157" s="5"/>
      <c r="NM157" s="5"/>
      <c r="NN157" s="5"/>
      <c r="NO157" s="5"/>
      <c r="NP157" s="5"/>
      <c r="NQ157" s="5"/>
      <c r="NR157" s="5"/>
      <c r="NS157" s="5"/>
      <c r="NT157" s="5"/>
      <c r="NU157" s="5"/>
      <c r="NV157" s="5"/>
      <c r="NW157" s="5"/>
      <c r="NX157" s="5"/>
      <c r="NY157" s="5"/>
      <c r="NZ157" s="5"/>
      <c r="OA157" s="5"/>
      <c r="OB157" s="5"/>
      <c r="OC157" s="5"/>
      <c r="OD157" s="5"/>
      <c r="OE157" s="5"/>
      <c r="OF157" s="5"/>
      <c r="OG157" s="5"/>
      <c r="OH157" s="5"/>
      <c r="OI157" s="5"/>
      <c r="OJ157" s="5"/>
      <c r="OK157" s="5"/>
      <c r="OL157" s="5"/>
      <c r="OM157" s="5"/>
      <c r="ON157" s="5"/>
      <c r="OO157" s="5"/>
      <c r="OP157" s="5"/>
      <c r="OQ157" s="5"/>
      <c r="OR157" s="5"/>
      <c r="OS157" s="5"/>
      <c r="OT157" s="5"/>
      <c r="OU157" s="5"/>
      <c r="OV157" s="5"/>
      <c r="OW157" s="5"/>
      <c r="OX157" s="5"/>
      <c r="OY157" s="5"/>
      <c r="OZ157" s="5"/>
      <c r="PA157" s="5"/>
      <c r="PB157" s="5"/>
      <c r="PC157" s="5"/>
      <c r="PD157" s="5"/>
      <c r="PE157" s="5"/>
      <c r="PF157" s="5"/>
      <c r="PG157" s="5"/>
      <c r="PH157" s="5"/>
      <c r="PI157" s="5"/>
      <c r="PJ157" s="5"/>
      <c r="PK157" s="5"/>
      <c r="PL157" s="5"/>
      <c r="PM157" s="5"/>
      <c r="PN157" s="5"/>
      <c r="PO157" s="5"/>
      <c r="PP157" s="5"/>
      <c r="PQ157" s="5"/>
      <c r="PR157" s="5"/>
      <c r="PS157" s="5"/>
      <c r="PT157" s="5"/>
      <c r="PU157" s="5"/>
      <c r="PV157" s="5"/>
      <c r="PW157" s="5"/>
      <c r="PX157" s="5"/>
      <c r="PY157" s="5"/>
      <c r="PZ157" s="5"/>
      <c r="QA157" s="5"/>
      <c r="QB157" s="5"/>
      <c r="QC157" s="5"/>
      <c r="QD157" s="5"/>
    </row>
    <row r="158" spans="1:446" s="3" customFormat="1" x14ac:dyDescent="0.25">
      <c r="A158" s="63"/>
      <c r="B158" s="94">
        <v>46</v>
      </c>
      <c r="C158" s="21"/>
      <c r="D158" s="39">
        <v>48</v>
      </c>
      <c r="E158" s="55">
        <f>LARGE($D$148:$D$169,11)</f>
        <v>50</v>
      </c>
      <c r="F158" s="19"/>
      <c r="G158" s="3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  <c r="DX158" s="5"/>
      <c r="DY158" s="5"/>
      <c r="DZ158" s="5"/>
      <c r="EA158" s="5"/>
      <c r="EB158" s="5"/>
      <c r="EC158" s="5"/>
      <c r="ED158" s="5"/>
      <c r="EE158" s="5"/>
      <c r="EF158" s="5"/>
      <c r="EG158" s="5"/>
      <c r="EH158" s="5"/>
      <c r="EI158" s="5"/>
      <c r="EJ158" s="5"/>
      <c r="EK158" s="5"/>
      <c r="EL158" s="5"/>
      <c r="EM158" s="5"/>
      <c r="EN158" s="5"/>
      <c r="EO158" s="5"/>
      <c r="EP158" s="5"/>
      <c r="EQ158" s="5"/>
      <c r="ER158" s="5"/>
      <c r="ES158" s="5"/>
      <c r="ET158" s="5"/>
      <c r="EU158" s="5"/>
      <c r="EV158" s="5"/>
      <c r="EW158" s="5"/>
      <c r="EX158" s="5"/>
      <c r="EY158" s="5"/>
      <c r="EZ158" s="5"/>
      <c r="FA158" s="5"/>
      <c r="FB158" s="5"/>
      <c r="FC158" s="5"/>
      <c r="FD158" s="5"/>
      <c r="FE158" s="5"/>
      <c r="FF158" s="5"/>
      <c r="FG158" s="5"/>
      <c r="FH158" s="5"/>
      <c r="FI158" s="5"/>
      <c r="FJ158" s="5"/>
      <c r="FK158" s="5"/>
      <c r="FL158" s="5"/>
      <c r="FM158" s="5"/>
      <c r="FN158" s="5"/>
      <c r="FO158" s="5"/>
      <c r="FP158" s="5"/>
      <c r="FQ158" s="5"/>
      <c r="FR158" s="5"/>
      <c r="FS158" s="5"/>
      <c r="FT158" s="5"/>
      <c r="FU158" s="5"/>
      <c r="FV158" s="5"/>
      <c r="FW158" s="5"/>
      <c r="FX158" s="5"/>
      <c r="FY158" s="5"/>
      <c r="FZ158" s="5"/>
      <c r="GA158" s="5"/>
      <c r="GB158" s="5"/>
      <c r="GC158" s="5"/>
      <c r="GD158" s="5"/>
      <c r="GE158" s="5"/>
      <c r="GF158" s="5"/>
      <c r="GG158" s="5"/>
      <c r="GH158" s="5"/>
      <c r="GI158" s="5"/>
      <c r="GJ158" s="5"/>
      <c r="GK158" s="5"/>
      <c r="GL158" s="5"/>
      <c r="GM158" s="5"/>
      <c r="GN158" s="5"/>
      <c r="GO158" s="5"/>
      <c r="GP158" s="5"/>
      <c r="GQ158" s="5"/>
      <c r="GR158" s="5"/>
      <c r="GS158" s="5"/>
      <c r="GT158" s="5"/>
      <c r="GU158" s="5"/>
      <c r="GV158" s="5"/>
      <c r="GW158" s="5"/>
      <c r="GX158" s="5"/>
      <c r="GY158" s="5"/>
      <c r="GZ158" s="5"/>
      <c r="HA158" s="5"/>
      <c r="HB158" s="5"/>
      <c r="HC158" s="5"/>
      <c r="HD158" s="5"/>
      <c r="HE158" s="5"/>
      <c r="HF158" s="5"/>
      <c r="HG158" s="5"/>
      <c r="HH158" s="5"/>
      <c r="HI158" s="5"/>
      <c r="HJ158" s="5"/>
      <c r="HK158" s="5"/>
      <c r="HL158" s="5"/>
      <c r="HM158" s="5"/>
      <c r="HN158" s="5"/>
      <c r="HO158" s="5"/>
      <c r="HP158" s="5"/>
      <c r="HQ158" s="5"/>
      <c r="HR158" s="5"/>
      <c r="HS158" s="5"/>
      <c r="HT158" s="5"/>
      <c r="HU158" s="5"/>
      <c r="HV158" s="5"/>
      <c r="HW158" s="5"/>
      <c r="HX158" s="5"/>
      <c r="HY158" s="5"/>
      <c r="HZ158" s="5"/>
      <c r="IA158" s="5"/>
      <c r="IB158" s="5"/>
      <c r="IC158" s="5"/>
      <c r="ID158" s="5"/>
      <c r="IE158" s="5"/>
      <c r="IF158" s="5"/>
      <c r="IG158" s="5"/>
      <c r="IH158" s="5"/>
      <c r="II158" s="5"/>
      <c r="IJ158" s="5"/>
      <c r="IK158" s="5"/>
      <c r="IL158" s="5"/>
      <c r="IM158" s="5"/>
      <c r="IN158" s="5"/>
      <c r="IO158" s="5"/>
      <c r="IP158" s="5"/>
      <c r="IQ158" s="5"/>
      <c r="IR158" s="5"/>
      <c r="IS158" s="5"/>
      <c r="IT158" s="5"/>
      <c r="IU158" s="5"/>
      <c r="IV158" s="5"/>
      <c r="IW158" s="5"/>
      <c r="IX158" s="5"/>
      <c r="IY158" s="5"/>
      <c r="IZ158" s="5"/>
      <c r="JA158" s="5"/>
      <c r="JB158" s="5"/>
      <c r="JC158" s="5"/>
      <c r="JD158" s="5"/>
      <c r="JE158" s="5"/>
      <c r="JF158" s="5"/>
      <c r="JG158" s="5"/>
      <c r="JH158" s="5"/>
      <c r="JI158" s="5"/>
      <c r="JJ158" s="5"/>
      <c r="JK158" s="5"/>
      <c r="JL158" s="5"/>
      <c r="JM158" s="5"/>
      <c r="JN158" s="5"/>
      <c r="JO158" s="5"/>
      <c r="JP158" s="5"/>
      <c r="JQ158" s="5"/>
      <c r="JR158" s="5"/>
      <c r="JS158" s="5"/>
      <c r="JT158" s="5"/>
      <c r="JU158" s="5"/>
      <c r="JV158" s="5"/>
      <c r="JW158" s="5"/>
      <c r="JX158" s="5"/>
      <c r="JY158" s="5"/>
      <c r="JZ158" s="5"/>
      <c r="KA158" s="5"/>
      <c r="KB158" s="5"/>
      <c r="KC158" s="5"/>
      <c r="KD158" s="5"/>
      <c r="KE158" s="5"/>
      <c r="KF158" s="5"/>
      <c r="KG158" s="5"/>
      <c r="KH158" s="5"/>
      <c r="KI158" s="5"/>
      <c r="KJ158" s="5"/>
      <c r="KK158" s="5"/>
      <c r="KL158" s="5"/>
      <c r="KM158" s="5"/>
      <c r="KN158" s="5"/>
      <c r="KO158" s="5"/>
      <c r="KP158" s="5"/>
      <c r="KQ158" s="5"/>
      <c r="KR158" s="5"/>
      <c r="KS158" s="5"/>
      <c r="KT158" s="5"/>
      <c r="KU158" s="5"/>
      <c r="KV158" s="5"/>
      <c r="KW158" s="5"/>
      <c r="KX158" s="5"/>
      <c r="KY158" s="5"/>
      <c r="KZ158" s="5"/>
      <c r="LA158" s="5"/>
      <c r="LB158" s="5"/>
      <c r="LC158" s="5"/>
      <c r="LD158" s="5"/>
      <c r="LE158" s="5"/>
      <c r="LF158" s="5"/>
      <c r="LG158" s="5"/>
      <c r="LH158" s="5"/>
      <c r="LI158" s="5"/>
      <c r="LJ158" s="5"/>
      <c r="LK158" s="5"/>
      <c r="LL158" s="5"/>
      <c r="LM158" s="5"/>
      <c r="LN158" s="5"/>
      <c r="LO158" s="5"/>
      <c r="LP158" s="5"/>
      <c r="LQ158" s="5"/>
      <c r="LR158" s="5"/>
      <c r="LS158" s="5"/>
      <c r="LT158" s="5"/>
      <c r="LU158" s="5"/>
      <c r="LV158" s="5"/>
      <c r="LW158" s="5"/>
      <c r="LX158" s="5"/>
      <c r="LY158" s="5"/>
      <c r="LZ158" s="5"/>
      <c r="MA158" s="5"/>
      <c r="MB158" s="5"/>
      <c r="MC158" s="5"/>
      <c r="MD158" s="5"/>
      <c r="ME158" s="5"/>
      <c r="MF158" s="5"/>
      <c r="MG158" s="5"/>
      <c r="MH158" s="5"/>
      <c r="MI158" s="5"/>
      <c r="MJ158" s="5"/>
      <c r="MK158" s="5"/>
      <c r="ML158" s="5"/>
      <c r="MM158" s="5"/>
      <c r="MN158" s="5"/>
      <c r="MO158" s="5"/>
      <c r="MP158" s="5"/>
      <c r="MQ158" s="5"/>
      <c r="MR158" s="5"/>
      <c r="MS158" s="5"/>
      <c r="MT158" s="5"/>
      <c r="MU158" s="5"/>
      <c r="MV158" s="5"/>
      <c r="MW158" s="5"/>
      <c r="MX158" s="5"/>
      <c r="MY158" s="5"/>
      <c r="MZ158" s="5"/>
      <c r="NA158" s="5"/>
      <c r="NB158" s="5"/>
      <c r="NC158" s="5"/>
      <c r="ND158" s="5"/>
      <c r="NE158" s="5"/>
      <c r="NF158" s="5"/>
      <c r="NG158" s="5"/>
      <c r="NH158" s="5"/>
      <c r="NI158" s="5"/>
      <c r="NJ158" s="5"/>
      <c r="NK158" s="5"/>
      <c r="NL158" s="5"/>
      <c r="NM158" s="5"/>
      <c r="NN158" s="5"/>
      <c r="NO158" s="5"/>
      <c r="NP158" s="5"/>
      <c r="NQ158" s="5"/>
      <c r="NR158" s="5"/>
      <c r="NS158" s="5"/>
      <c r="NT158" s="5"/>
      <c r="NU158" s="5"/>
      <c r="NV158" s="5"/>
      <c r="NW158" s="5"/>
      <c r="NX158" s="5"/>
      <c r="NY158" s="5"/>
      <c r="NZ158" s="5"/>
      <c r="OA158" s="5"/>
      <c r="OB158" s="5"/>
      <c r="OC158" s="5"/>
      <c r="OD158" s="5"/>
      <c r="OE158" s="5"/>
      <c r="OF158" s="5"/>
      <c r="OG158" s="5"/>
      <c r="OH158" s="5"/>
      <c r="OI158" s="5"/>
      <c r="OJ158" s="5"/>
      <c r="OK158" s="5"/>
      <c r="OL158" s="5"/>
      <c r="OM158" s="5"/>
      <c r="ON158" s="5"/>
      <c r="OO158" s="5"/>
      <c r="OP158" s="5"/>
      <c r="OQ158" s="5"/>
      <c r="OR158" s="5"/>
      <c r="OS158" s="5"/>
      <c r="OT158" s="5"/>
      <c r="OU158" s="5"/>
      <c r="OV158" s="5"/>
      <c r="OW158" s="5"/>
      <c r="OX158" s="5"/>
      <c r="OY158" s="5"/>
      <c r="OZ158" s="5"/>
      <c r="PA158" s="5"/>
      <c r="PB158" s="5"/>
      <c r="PC158" s="5"/>
      <c r="PD158" s="5"/>
      <c r="PE158" s="5"/>
      <c r="PF158" s="5"/>
      <c r="PG158" s="5"/>
      <c r="PH158" s="5"/>
      <c r="PI158" s="5"/>
      <c r="PJ158" s="5"/>
      <c r="PK158" s="5"/>
      <c r="PL158" s="5"/>
      <c r="PM158" s="5"/>
      <c r="PN158" s="5"/>
      <c r="PO158" s="5"/>
      <c r="PP158" s="5"/>
      <c r="PQ158" s="5"/>
      <c r="PR158" s="5"/>
      <c r="PS158" s="5"/>
      <c r="PT158" s="5"/>
      <c r="PU158" s="5"/>
      <c r="PV158" s="5"/>
      <c r="PW158" s="5"/>
      <c r="PX158" s="5"/>
      <c r="PY158" s="5"/>
      <c r="PZ158" s="5"/>
      <c r="QA158" s="5"/>
      <c r="QB158" s="5"/>
      <c r="QC158" s="5"/>
      <c r="QD158" s="5"/>
    </row>
    <row r="159" spans="1:446" s="3" customFormat="1" x14ac:dyDescent="0.25">
      <c r="A159" s="63"/>
      <c r="B159" s="13">
        <v>40</v>
      </c>
      <c r="C159" s="77">
        <v>20</v>
      </c>
      <c r="D159" s="39">
        <v>40</v>
      </c>
      <c r="E159" s="55"/>
      <c r="F159" s="19"/>
      <c r="G159" s="3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  <c r="DS159" s="5"/>
      <c r="DT159" s="5"/>
      <c r="DU159" s="5"/>
      <c r="DV159" s="5"/>
      <c r="DW159" s="5"/>
      <c r="DX159" s="5"/>
      <c r="DY159" s="5"/>
      <c r="DZ159" s="5"/>
      <c r="EA159" s="5"/>
      <c r="EB159" s="5"/>
      <c r="EC159" s="5"/>
      <c r="ED159" s="5"/>
      <c r="EE159" s="5"/>
      <c r="EF159" s="5"/>
      <c r="EG159" s="5"/>
      <c r="EH159" s="5"/>
      <c r="EI159" s="5"/>
      <c r="EJ159" s="5"/>
      <c r="EK159" s="5"/>
      <c r="EL159" s="5"/>
      <c r="EM159" s="5"/>
      <c r="EN159" s="5"/>
      <c r="EO159" s="5"/>
      <c r="EP159" s="5"/>
      <c r="EQ159" s="5"/>
      <c r="ER159" s="5"/>
      <c r="ES159" s="5"/>
      <c r="ET159" s="5"/>
      <c r="EU159" s="5"/>
      <c r="EV159" s="5"/>
      <c r="EW159" s="5"/>
      <c r="EX159" s="5"/>
      <c r="EY159" s="5"/>
      <c r="EZ159" s="5"/>
      <c r="FA159" s="5"/>
      <c r="FB159" s="5"/>
      <c r="FC159" s="5"/>
      <c r="FD159" s="5"/>
      <c r="FE159" s="5"/>
      <c r="FF159" s="5"/>
      <c r="FG159" s="5"/>
      <c r="FH159" s="5"/>
      <c r="FI159" s="5"/>
      <c r="FJ159" s="5"/>
      <c r="FK159" s="5"/>
      <c r="FL159" s="5"/>
      <c r="FM159" s="5"/>
      <c r="FN159" s="5"/>
      <c r="FO159" s="5"/>
      <c r="FP159" s="5"/>
      <c r="FQ159" s="5"/>
      <c r="FR159" s="5"/>
      <c r="FS159" s="5"/>
      <c r="FT159" s="5"/>
      <c r="FU159" s="5"/>
      <c r="FV159" s="5"/>
      <c r="FW159" s="5"/>
      <c r="FX159" s="5"/>
      <c r="FY159" s="5"/>
      <c r="FZ159" s="5"/>
      <c r="GA159" s="5"/>
      <c r="GB159" s="5"/>
      <c r="GC159" s="5"/>
      <c r="GD159" s="5"/>
      <c r="GE159" s="5"/>
      <c r="GF159" s="5"/>
      <c r="GG159" s="5"/>
      <c r="GH159" s="5"/>
      <c r="GI159" s="5"/>
      <c r="GJ159" s="5"/>
      <c r="GK159" s="5"/>
      <c r="GL159" s="5"/>
      <c r="GM159" s="5"/>
      <c r="GN159" s="5"/>
      <c r="GO159" s="5"/>
      <c r="GP159" s="5"/>
      <c r="GQ159" s="5"/>
      <c r="GR159" s="5"/>
      <c r="GS159" s="5"/>
      <c r="GT159" s="5"/>
      <c r="GU159" s="5"/>
      <c r="GV159" s="5"/>
      <c r="GW159" s="5"/>
      <c r="GX159" s="5"/>
      <c r="GY159" s="5"/>
      <c r="GZ159" s="5"/>
      <c r="HA159" s="5"/>
      <c r="HB159" s="5"/>
      <c r="HC159" s="5"/>
      <c r="HD159" s="5"/>
      <c r="HE159" s="5"/>
      <c r="HF159" s="5"/>
      <c r="HG159" s="5"/>
      <c r="HH159" s="5"/>
      <c r="HI159" s="5"/>
      <c r="HJ159" s="5"/>
      <c r="HK159" s="5"/>
      <c r="HL159" s="5"/>
      <c r="HM159" s="5"/>
      <c r="HN159" s="5"/>
      <c r="HO159" s="5"/>
      <c r="HP159" s="5"/>
      <c r="HQ159" s="5"/>
      <c r="HR159" s="5"/>
      <c r="HS159" s="5"/>
      <c r="HT159" s="5"/>
      <c r="HU159" s="5"/>
      <c r="HV159" s="5"/>
      <c r="HW159" s="5"/>
      <c r="HX159" s="5"/>
      <c r="HY159" s="5"/>
      <c r="HZ159" s="5"/>
      <c r="IA159" s="5"/>
      <c r="IB159" s="5"/>
      <c r="IC159" s="5"/>
      <c r="ID159" s="5"/>
      <c r="IE159" s="5"/>
      <c r="IF159" s="5"/>
      <c r="IG159" s="5"/>
      <c r="IH159" s="5"/>
      <c r="II159" s="5"/>
      <c r="IJ159" s="5"/>
      <c r="IK159" s="5"/>
      <c r="IL159" s="5"/>
      <c r="IM159" s="5"/>
      <c r="IN159" s="5"/>
      <c r="IO159" s="5"/>
      <c r="IP159" s="5"/>
      <c r="IQ159" s="5"/>
      <c r="IR159" s="5"/>
      <c r="IS159" s="5"/>
      <c r="IT159" s="5"/>
      <c r="IU159" s="5"/>
      <c r="IV159" s="5"/>
      <c r="IW159" s="5"/>
      <c r="IX159" s="5"/>
      <c r="IY159" s="5"/>
      <c r="IZ159" s="5"/>
      <c r="JA159" s="5"/>
      <c r="JB159" s="5"/>
      <c r="JC159" s="5"/>
      <c r="JD159" s="5"/>
      <c r="JE159" s="5"/>
      <c r="JF159" s="5"/>
      <c r="JG159" s="5"/>
      <c r="JH159" s="5"/>
      <c r="JI159" s="5"/>
      <c r="JJ159" s="5"/>
      <c r="JK159" s="5"/>
      <c r="JL159" s="5"/>
      <c r="JM159" s="5"/>
      <c r="JN159" s="5"/>
      <c r="JO159" s="5"/>
      <c r="JP159" s="5"/>
      <c r="JQ159" s="5"/>
      <c r="JR159" s="5"/>
      <c r="JS159" s="5"/>
      <c r="JT159" s="5"/>
      <c r="JU159" s="5"/>
      <c r="JV159" s="5"/>
      <c r="JW159" s="5"/>
      <c r="JX159" s="5"/>
      <c r="JY159" s="5"/>
      <c r="JZ159" s="5"/>
      <c r="KA159" s="5"/>
      <c r="KB159" s="5"/>
      <c r="KC159" s="5"/>
      <c r="KD159" s="5"/>
      <c r="KE159" s="5"/>
      <c r="KF159" s="5"/>
      <c r="KG159" s="5"/>
      <c r="KH159" s="5"/>
      <c r="KI159" s="5"/>
      <c r="KJ159" s="5"/>
      <c r="KK159" s="5"/>
      <c r="KL159" s="5"/>
      <c r="KM159" s="5"/>
      <c r="KN159" s="5"/>
      <c r="KO159" s="5"/>
      <c r="KP159" s="5"/>
      <c r="KQ159" s="5"/>
      <c r="KR159" s="5"/>
      <c r="KS159" s="5"/>
      <c r="KT159" s="5"/>
      <c r="KU159" s="5"/>
      <c r="KV159" s="5"/>
      <c r="KW159" s="5"/>
      <c r="KX159" s="5"/>
      <c r="KY159" s="5"/>
      <c r="KZ159" s="5"/>
      <c r="LA159" s="5"/>
      <c r="LB159" s="5"/>
      <c r="LC159" s="5"/>
      <c r="LD159" s="5"/>
      <c r="LE159" s="5"/>
      <c r="LF159" s="5"/>
      <c r="LG159" s="5"/>
      <c r="LH159" s="5"/>
      <c r="LI159" s="5"/>
      <c r="LJ159" s="5"/>
      <c r="LK159" s="5"/>
      <c r="LL159" s="5"/>
      <c r="LM159" s="5"/>
      <c r="LN159" s="5"/>
      <c r="LO159" s="5"/>
      <c r="LP159" s="5"/>
      <c r="LQ159" s="5"/>
      <c r="LR159" s="5"/>
      <c r="LS159" s="5"/>
      <c r="LT159" s="5"/>
      <c r="LU159" s="5"/>
      <c r="LV159" s="5"/>
      <c r="LW159" s="5"/>
      <c r="LX159" s="5"/>
      <c r="LY159" s="5"/>
      <c r="LZ159" s="5"/>
      <c r="MA159" s="5"/>
      <c r="MB159" s="5"/>
      <c r="MC159" s="5"/>
      <c r="MD159" s="5"/>
      <c r="ME159" s="5"/>
      <c r="MF159" s="5"/>
      <c r="MG159" s="5"/>
      <c r="MH159" s="5"/>
      <c r="MI159" s="5"/>
      <c r="MJ159" s="5"/>
      <c r="MK159" s="5"/>
      <c r="ML159" s="5"/>
      <c r="MM159" s="5"/>
      <c r="MN159" s="5"/>
      <c r="MO159" s="5"/>
      <c r="MP159" s="5"/>
      <c r="MQ159" s="5"/>
      <c r="MR159" s="5"/>
      <c r="MS159" s="5"/>
      <c r="MT159" s="5"/>
      <c r="MU159" s="5"/>
      <c r="MV159" s="5"/>
      <c r="MW159" s="5"/>
      <c r="MX159" s="5"/>
      <c r="MY159" s="5"/>
      <c r="MZ159" s="5"/>
      <c r="NA159" s="5"/>
      <c r="NB159" s="5"/>
      <c r="NC159" s="5"/>
      <c r="ND159" s="5"/>
      <c r="NE159" s="5"/>
      <c r="NF159" s="5"/>
      <c r="NG159" s="5"/>
      <c r="NH159" s="5"/>
      <c r="NI159" s="5"/>
      <c r="NJ159" s="5"/>
      <c r="NK159" s="5"/>
      <c r="NL159" s="5"/>
      <c r="NM159" s="5"/>
      <c r="NN159" s="5"/>
      <c r="NO159" s="5"/>
      <c r="NP159" s="5"/>
      <c r="NQ159" s="5"/>
      <c r="NR159" s="5"/>
      <c r="NS159" s="5"/>
      <c r="NT159" s="5"/>
      <c r="NU159" s="5"/>
      <c r="NV159" s="5"/>
      <c r="NW159" s="5"/>
      <c r="NX159" s="5"/>
      <c r="NY159" s="5"/>
      <c r="NZ159" s="5"/>
      <c r="OA159" s="5"/>
      <c r="OB159" s="5"/>
      <c r="OC159" s="5"/>
      <c r="OD159" s="5"/>
      <c r="OE159" s="5"/>
      <c r="OF159" s="5"/>
      <c r="OG159" s="5"/>
      <c r="OH159" s="5"/>
      <c r="OI159" s="5"/>
      <c r="OJ159" s="5"/>
      <c r="OK159" s="5"/>
      <c r="OL159" s="5"/>
      <c r="OM159" s="5"/>
      <c r="ON159" s="5"/>
      <c r="OO159" s="5"/>
      <c r="OP159" s="5"/>
      <c r="OQ159" s="5"/>
      <c r="OR159" s="5"/>
      <c r="OS159" s="5"/>
      <c r="OT159" s="5"/>
      <c r="OU159" s="5"/>
      <c r="OV159" s="5"/>
      <c r="OW159" s="5"/>
      <c r="OX159" s="5"/>
      <c r="OY159" s="5"/>
      <c r="OZ159" s="5"/>
      <c r="PA159" s="5"/>
      <c r="PB159" s="5"/>
      <c r="PC159" s="5"/>
      <c r="PD159" s="5"/>
      <c r="PE159" s="5"/>
      <c r="PF159" s="5"/>
      <c r="PG159" s="5"/>
      <c r="PH159" s="5"/>
      <c r="PI159" s="5"/>
      <c r="PJ159" s="5"/>
      <c r="PK159" s="5"/>
      <c r="PL159" s="5"/>
      <c r="PM159" s="5"/>
      <c r="PN159" s="5"/>
      <c r="PO159" s="5"/>
      <c r="PP159" s="5"/>
      <c r="PQ159" s="5"/>
      <c r="PR159" s="5"/>
      <c r="PS159" s="5"/>
      <c r="PT159" s="5"/>
      <c r="PU159" s="5"/>
      <c r="PV159" s="5"/>
      <c r="PW159" s="5"/>
      <c r="PX159" s="5"/>
      <c r="PY159" s="5"/>
      <c r="PZ159" s="5"/>
      <c r="QA159" s="5"/>
      <c r="QB159" s="5"/>
      <c r="QC159" s="5"/>
      <c r="QD159" s="5"/>
    </row>
    <row r="160" spans="1:446" s="3" customFormat="1" x14ac:dyDescent="0.25">
      <c r="A160" s="63"/>
      <c r="B160" s="94">
        <v>48</v>
      </c>
      <c r="C160" s="21"/>
      <c r="D160" s="39">
        <v>48</v>
      </c>
      <c r="E160" s="55"/>
      <c r="F160" s="19"/>
      <c r="G160" s="3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  <c r="DS160" s="5"/>
      <c r="DT160" s="5"/>
      <c r="DU160" s="5"/>
      <c r="DV160" s="5"/>
      <c r="DW160" s="5"/>
      <c r="DX160" s="5"/>
      <c r="DY160" s="5"/>
      <c r="DZ160" s="5"/>
      <c r="EA160" s="5"/>
      <c r="EB160" s="5"/>
      <c r="EC160" s="5"/>
      <c r="ED160" s="5"/>
      <c r="EE160" s="5"/>
      <c r="EF160" s="5"/>
      <c r="EG160" s="5"/>
      <c r="EH160" s="5"/>
      <c r="EI160" s="5"/>
      <c r="EJ160" s="5"/>
      <c r="EK160" s="5"/>
      <c r="EL160" s="5"/>
      <c r="EM160" s="5"/>
      <c r="EN160" s="5"/>
      <c r="EO160" s="5"/>
      <c r="EP160" s="5"/>
      <c r="EQ160" s="5"/>
      <c r="ER160" s="5"/>
      <c r="ES160" s="5"/>
      <c r="ET160" s="5"/>
      <c r="EU160" s="5"/>
      <c r="EV160" s="5"/>
      <c r="EW160" s="5"/>
      <c r="EX160" s="5"/>
      <c r="EY160" s="5"/>
      <c r="EZ160" s="5"/>
      <c r="FA160" s="5"/>
      <c r="FB160" s="5"/>
      <c r="FC160" s="5"/>
      <c r="FD160" s="5"/>
      <c r="FE160" s="5"/>
      <c r="FF160" s="5"/>
      <c r="FG160" s="5"/>
      <c r="FH160" s="5"/>
      <c r="FI160" s="5"/>
      <c r="FJ160" s="5"/>
      <c r="FK160" s="5"/>
      <c r="FL160" s="5"/>
      <c r="FM160" s="5"/>
      <c r="FN160" s="5"/>
      <c r="FO160" s="5"/>
      <c r="FP160" s="5"/>
      <c r="FQ160" s="5"/>
      <c r="FR160" s="5"/>
      <c r="FS160" s="5"/>
      <c r="FT160" s="5"/>
      <c r="FU160" s="5"/>
      <c r="FV160" s="5"/>
      <c r="FW160" s="5"/>
      <c r="FX160" s="5"/>
      <c r="FY160" s="5"/>
      <c r="FZ160" s="5"/>
      <c r="GA160" s="5"/>
      <c r="GB160" s="5"/>
      <c r="GC160" s="5"/>
      <c r="GD160" s="5"/>
      <c r="GE160" s="5"/>
      <c r="GF160" s="5"/>
      <c r="GG160" s="5"/>
      <c r="GH160" s="5"/>
      <c r="GI160" s="5"/>
      <c r="GJ160" s="5"/>
      <c r="GK160" s="5"/>
      <c r="GL160" s="5"/>
      <c r="GM160" s="5"/>
      <c r="GN160" s="5"/>
      <c r="GO160" s="5"/>
      <c r="GP160" s="5"/>
      <c r="GQ160" s="5"/>
      <c r="GR160" s="5"/>
      <c r="GS160" s="5"/>
      <c r="GT160" s="5"/>
      <c r="GU160" s="5"/>
      <c r="GV160" s="5"/>
      <c r="GW160" s="5"/>
      <c r="GX160" s="5"/>
      <c r="GY160" s="5"/>
      <c r="GZ160" s="5"/>
      <c r="HA160" s="5"/>
      <c r="HB160" s="5"/>
      <c r="HC160" s="5"/>
      <c r="HD160" s="5"/>
      <c r="HE160" s="5"/>
      <c r="HF160" s="5"/>
      <c r="HG160" s="5"/>
      <c r="HH160" s="5"/>
      <c r="HI160" s="5"/>
      <c r="HJ160" s="5"/>
      <c r="HK160" s="5"/>
      <c r="HL160" s="5"/>
      <c r="HM160" s="5"/>
      <c r="HN160" s="5"/>
      <c r="HO160" s="5"/>
      <c r="HP160" s="5"/>
      <c r="HQ160" s="5"/>
      <c r="HR160" s="5"/>
      <c r="HS160" s="5"/>
      <c r="HT160" s="5"/>
      <c r="HU160" s="5"/>
      <c r="HV160" s="5"/>
      <c r="HW160" s="5"/>
      <c r="HX160" s="5"/>
      <c r="HY160" s="5"/>
      <c r="HZ160" s="5"/>
      <c r="IA160" s="5"/>
      <c r="IB160" s="5"/>
      <c r="IC160" s="5"/>
      <c r="ID160" s="5"/>
      <c r="IE160" s="5"/>
      <c r="IF160" s="5"/>
      <c r="IG160" s="5"/>
      <c r="IH160" s="5"/>
      <c r="II160" s="5"/>
      <c r="IJ160" s="5"/>
      <c r="IK160" s="5"/>
      <c r="IL160" s="5"/>
      <c r="IM160" s="5"/>
      <c r="IN160" s="5"/>
      <c r="IO160" s="5"/>
      <c r="IP160" s="5"/>
      <c r="IQ160" s="5"/>
      <c r="IR160" s="5"/>
      <c r="IS160" s="5"/>
      <c r="IT160" s="5"/>
      <c r="IU160" s="5"/>
      <c r="IV160" s="5"/>
      <c r="IW160" s="5"/>
      <c r="IX160" s="5"/>
      <c r="IY160" s="5"/>
      <c r="IZ160" s="5"/>
      <c r="JA160" s="5"/>
      <c r="JB160" s="5"/>
      <c r="JC160" s="5"/>
      <c r="JD160" s="5"/>
      <c r="JE160" s="5"/>
      <c r="JF160" s="5"/>
      <c r="JG160" s="5"/>
      <c r="JH160" s="5"/>
      <c r="JI160" s="5"/>
      <c r="JJ160" s="5"/>
      <c r="JK160" s="5"/>
      <c r="JL160" s="5"/>
      <c r="JM160" s="5"/>
      <c r="JN160" s="5"/>
      <c r="JO160" s="5"/>
      <c r="JP160" s="5"/>
      <c r="JQ160" s="5"/>
      <c r="JR160" s="5"/>
      <c r="JS160" s="5"/>
      <c r="JT160" s="5"/>
      <c r="JU160" s="5"/>
      <c r="JV160" s="5"/>
      <c r="JW160" s="5"/>
      <c r="JX160" s="5"/>
      <c r="JY160" s="5"/>
      <c r="JZ160" s="5"/>
      <c r="KA160" s="5"/>
      <c r="KB160" s="5"/>
      <c r="KC160" s="5"/>
      <c r="KD160" s="5"/>
      <c r="KE160" s="5"/>
      <c r="KF160" s="5"/>
      <c r="KG160" s="5"/>
      <c r="KH160" s="5"/>
      <c r="KI160" s="5"/>
      <c r="KJ160" s="5"/>
      <c r="KK160" s="5"/>
      <c r="KL160" s="5"/>
      <c r="KM160" s="5"/>
      <c r="KN160" s="5"/>
      <c r="KO160" s="5"/>
      <c r="KP160" s="5"/>
      <c r="KQ160" s="5"/>
      <c r="KR160" s="5"/>
      <c r="KS160" s="5"/>
      <c r="KT160" s="5"/>
      <c r="KU160" s="5"/>
      <c r="KV160" s="5"/>
      <c r="KW160" s="5"/>
      <c r="KX160" s="5"/>
      <c r="KY160" s="5"/>
      <c r="KZ160" s="5"/>
      <c r="LA160" s="5"/>
      <c r="LB160" s="5"/>
      <c r="LC160" s="5"/>
      <c r="LD160" s="5"/>
      <c r="LE160" s="5"/>
      <c r="LF160" s="5"/>
      <c r="LG160" s="5"/>
      <c r="LH160" s="5"/>
      <c r="LI160" s="5"/>
      <c r="LJ160" s="5"/>
      <c r="LK160" s="5"/>
      <c r="LL160" s="5"/>
      <c r="LM160" s="5"/>
      <c r="LN160" s="5"/>
      <c r="LO160" s="5"/>
      <c r="LP160" s="5"/>
      <c r="LQ160" s="5"/>
      <c r="LR160" s="5"/>
      <c r="LS160" s="5"/>
      <c r="LT160" s="5"/>
      <c r="LU160" s="5"/>
      <c r="LV160" s="5"/>
      <c r="LW160" s="5"/>
      <c r="LX160" s="5"/>
      <c r="LY160" s="5"/>
      <c r="LZ160" s="5"/>
      <c r="MA160" s="5"/>
      <c r="MB160" s="5"/>
      <c r="MC160" s="5"/>
      <c r="MD160" s="5"/>
      <c r="ME160" s="5"/>
      <c r="MF160" s="5"/>
      <c r="MG160" s="5"/>
      <c r="MH160" s="5"/>
      <c r="MI160" s="5"/>
      <c r="MJ160" s="5"/>
      <c r="MK160" s="5"/>
      <c r="ML160" s="5"/>
      <c r="MM160" s="5"/>
      <c r="MN160" s="5"/>
      <c r="MO160" s="5"/>
      <c r="MP160" s="5"/>
      <c r="MQ160" s="5"/>
      <c r="MR160" s="5"/>
      <c r="MS160" s="5"/>
      <c r="MT160" s="5"/>
      <c r="MU160" s="5"/>
      <c r="MV160" s="5"/>
      <c r="MW160" s="5"/>
      <c r="MX160" s="5"/>
      <c r="MY160" s="5"/>
      <c r="MZ160" s="5"/>
      <c r="NA160" s="5"/>
      <c r="NB160" s="5"/>
      <c r="NC160" s="5"/>
      <c r="ND160" s="5"/>
      <c r="NE160" s="5"/>
      <c r="NF160" s="5"/>
      <c r="NG160" s="5"/>
      <c r="NH160" s="5"/>
      <c r="NI160" s="5"/>
      <c r="NJ160" s="5"/>
      <c r="NK160" s="5"/>
      <c r="NL160" s="5"/>
      <c r="NM160" s="5"/>
      <c r="NN160" s="5"/>
      <c r="NO160" s="5"/>
      <c r="NP160" s="5"/>
      <c r="NQ160" s="5"/>
      <c r="NR160" s="5"/>
      <c r="NS160" s="5"/>
      <c r="NT160" s="5"/>
      <c r="NU160" s="5"/>
      <c r="NV160" s="5"/>
      <c r="NW160" s="5"/>
      <c r="NX160" s="5"/>
      <c r="NY160" s="5"/>
      <c r="NZ160" s="5"/>
      <c r="OA160" s="5"/>
      <c r="OB160" s="5"/>
      <c r="OC160" s="5"/>
      <c r="OD160" s="5"/>
      <c r="OE160" s="5"/>
      <c r="OF160" s="5"/>
      <c r="OG160" s="5"/>
      <c r="OH160" s="5"/>
      <c r="OI160" s="5"/>
      <c r="OJ160" s="5"/>
      <c r="OK160" s="5"/>
      <c r="OL160" s="5"/>
      <c r="OM160" s="5"/>
      <c r="ON160" s="5"/>
      <c r="OO160" s="5"/>
      <c r="OP160" s="5"/>
      <c r="OQ160" s="5"/>
      <c r="OR160" s="5"/>
      <c r="OS160" s="5"/>
      <c r="OT160" s="5"/>
      <c r="OU160" s="5"/>
      <c r="OV160" s="5"/>
      <c r="OW160" s="5"/>
      <c r="OX160" s="5"/>
      <c r="OY160" s="5"/>
      <c r="OZ160" s="5"/>
      <c r="PA160" s="5"/>
      <c r="PB160" s="5"/>
      <c r="PC160" s="5"/>
      <c r="PD160" s="5"/>
      <c r="PE160" s="5"/>
      <c r="PF160" s="5"/>
      <c r="PG160" s="5"/>
      <c r="PH160" s="5"/>
      <c r="PI160" s="5"/>
      <c r="PJ160" s="5"/>
      <c r="PK160" s="5"/>
      <c r="PL160" s="5"/>
      <c r="PM160" s="5"/>
      <c r="PN160" s="5"/>
      <c r="PO160" s="5"/>
      <c r="PP160" s="5"/>
      <c r="PQ160" s="5"/>
      <c r="PR160" s="5"/>
      <c r="PS160" s="5"/>
      <c r="PT160" s="5"/>
      <c r="PU160" s="5"/>
      <c r="PV160" s="5"/>
      <c r="PW160" s="5"/>
      <c r="PX160" s="5"/>
      <c r="PY160" s="5"/>
      <c r="PZ160" s="5"/>
      <c r="QA160" s="5"/>
      <c r="QB160" s="5"/>
      <c r="QC160" s="5"/>
      <c r="QD160" s="5"/>
    </row>
    <row r="161" spans="1:446" s="3" customFormat="1" x14ac:dyDescent="0.25">
      <c r="A161" s="63"/>
      <c r="B161" s="94">
        <v>49</v>
      </c>
      <c r="C161" s="21"/>
      <c r="D161" s="39">
        <v>49</v>
      </c>
      <c r="E161" s="55"/>
      <c r="F161" s="19"/>
      <c r="G161" s="3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  <c r="DS161" s="5"/>
      <c r="DT161" s="5"/>
      <c r="DU161" s="5"/>
      <c r="DV161" s="5"/>
      <c r="DW161" s="5"/>
      <c r="DX161" s="5"/>
      <c r="DY161" s="5"/>
      <c r="DZ161" s="5"/>
      <c r="EA161" s="5"/>
      <c r="EB161" s="5"/>
      <c r="EC161" s="5"/>
      <c r="ED161" s="5"/>
      <c r="EE161" s="5"/>
      <c r="EF161" s="5"/>
      <c r="EG161" s="5"/>
      <c r="EH161" s="5"/>
      <c r="EI161" s="5"/>
      <c r="EJ161" s="5"/>
      <c r="EK161" s="5"/>
      <c r="EL161" s="5"/>
      <c r="EM161" s="5"/>
      <c r="EN161" s="5"/>
      <c r="EO161" s="5"/>
      <c r="EP161" s="5"/>
      <c r="EQ161" s="5"/>
      <c r="ER161" s="5"/>
      <c r="ES161" s="5"/>
      <c r="ET161" s="5"/>
      <c r="EU161" s="5"/>
      <c r="EV161" s="5"/>
      <c r="EW161" s="5"/>
      <c r="EX161" s="5"/>
      <c r="EY161" s="5"/>
      <c r="EZ161" s="5"/>
      <c r="FA161" s="5"/>
      <c r="FB161" s="5"/>
      <c r="FC161" s="5"/>
      <c r="FD161" s="5"/>
      <c r="FE161" s="5"/>
      <c r="FF161" s="5"/>
      <c r="FG161" s="5"/>
      <c r="FH161" s="5"/>
      <c r="FI161" s="5"/>
      <c r="FJ161" s="5"/>
      <c r="FK161" s="5"/>
      <c r="FL161" s="5"/>
      <c r="FM161" s="5"/>
      <c r="FN161" s="5"/>
      <c r="FO161" s="5"/>
      <c r="FP161" s="5"/>
      <c r="FQ161" s="5"/>
      <c r="FR161" s="5"/>
      <c r="FS161" s="5"/>
      <c r="FT161" s="5"/>
      <c r="FU161" s="5"/>
      <c r="FV161" s="5"/>
      <c r="FW161" s="5"/>
      <c r="FX161" s="5"/>
      <c r="FY161" s="5"/>
      <c r="FZ161" s="5"/>
      <c r="GA161" s="5"/>
      <c r="GB161" s="5"/>
      <c r="GC161" s="5"/>
      <c r="GD161" s="5"/>
      <c r="GE161" s="5"/>
      <c r="GF161" s="5"/>
      <c r="GG161" s="5"/>
      <c r="GH161" s="5"/>
      <c r="GI161" s="5"/>
      <c r="GJ161" s="5"/>
      <c r="GK161" s="5"/>
      <c r="GL161" s="5"/>
      <c r="GM161" s="5"/>
      <c r="GN161" s="5"/>
      <c r="GO161" s="5"/>
      <c r="GP161" s="5"/>
      <c r="GQ161" s="5"/>
      <c r="GR161" s="5"/>
      <c r="GS161" s="5"/>
      <c r="GT161" s="5"/>
      <c r="GU161" s="5"/>
      <c r="GV161" s="5"/>
      <c r="GW161" s="5"/>
      <c r="GX161" s="5"/>
      <c r="GY161" s="5"/>
      <c r="GZ161" s="5"/>
      <c r="HA161" s="5"/>
      <c r="HB161" s="5"/>
      <c r="HC161" s="5"/>
      <c r="HD161" s="5"/>
      <c r="HE161" s="5"/>
      <c r="HF161" s="5"/>
      <c r="HG161" s="5"/>
      <c r="HH161" s="5"/>
      <c r="HI161" s="5"/>
      <c r="HJ161" s="5"/>
      <c r="HK161" s="5"/>
      <c r="HL161" s="5"/>
      <c r="HM161" s="5"/>
      <c r="HN161" s="5"/>
      <c r="HO161" s="5"/>
      <c r="HP161" s="5"/>
      <c r="HQ161" s="5"/>
      <c r="HR161" s="5"/>
      <c r="HS161" s="5"/>
      <c r="HT161" s="5"/>
      <c r="HU161" s="5"/>
      <c r="HV161" s="5"/>
      <c r="HW161" s="5"/>
      <c r="HX161" s="5"/>
      <c r="HY161" s="5"/>
      <c r="HZ161" s="5"/>
      <c r="IA161" s="5"/>
      <c r="IB161" s="5"/>
      <c r="IC161" s="5"/>
      <c r="ID161" s="5"/>
      <c r="IE161" s="5"/>
      <c r="IF161" s="5"/>
      <c r="IG161" s="5"/>
      <c r="IH161" s="5"/>
      <c r="II161" s="5"/>
      <c r="IJ161" s="5"/>
      <c r="IK161" s="5"/>
      <c r="IL161" s="5"/>
      <c r="IM161" s="5"/>
      <c r="IN161" s="5"/>
      <c r="IO161" s="5"/>
      <c r="IP161" s="5"/>
      <c r="IQ161" s="5"/>
      <c r="IR161" s="5"/>
      <c r="IS161" s="5"/>
      <c r="IT161" s="5"/>
      <c r="IU161" s="5"/>
      <c r="IV161" s="5"/>
      <c r="IW161" s="5"/>
      <c r="IX161" s="5"/>
      <c r="IY161" s="5"/>
      <c r="IZ161" s="5"/>
      <c r="JA161" s="5"/>
      <c r="JB161" s="5"/>
      <c r="JC161" s="5"/>
      <c r="JD161" s="5"/>
      <c r="JE161" s="5"/>
      <c r="JF161" s="5"/>
      <c r="JG161" s="5"/>
      <c r="JH161" s="5"/>
      <c r="JI161" s="5"/>
      <c r="JJ161" s="5"/>
      <c r="JK161" s="5"/>
      <c r="JL161" s="5"/>
      <c r="JM161" s="5"/>
      <c r="JN161" s="5"/>
      <c r="JO161" s="5"/>
      <c r="JP161" s="5"/>
      <c r="JQ161" s="5"/>
      <c r="JR161" s="5"/>
      <c r="JS161" s="5"/>
      <c r="JT161" s="5"/>
      <c r="JU161" s="5"/>
      <c r="JV161" s="5"/>
      <c r="JW161" s="5"/>
      <c r="JX161" s="5"/>
      <c r="JY161" s="5"/>
      <c r="JZ161" s="5"/>
      <c r="KA161" s="5"/>
      <c r="KB161" s="5"/>
      <c r="KC161" s="5"/>
      <c r="KD161" s="5"/>
      <c r="KE161" s="5"/>
      <c r="KF161" s="5"/>
      <c r="KG161" s="5"/>
      <c r="KH161" s="5"/>
      <c r="KI161" s="5"/>
      <c r="KJ161" s="5"/>
      <c r="KK161" s="5"/>
      <c r="KL161" s="5"/>
      <c r="KM161" s="5"/>
      <c r="KN161" s="5"/>
      <c r="KO161" s="5"/>
      <c r="KP161" s="5"/>
      <c r="KQ161" s="5"/>
      <c r="KR161" s="5"/>
      <c r="KS161" s="5"/>
      <c r="KT161" s="5"/>
      <c r="KU161" s="5"/>
      <c r="KV161" s="5"/>
      <c r="KW161" s="5"/>
      <c r="KX161" s="5"/>
      <c r="KY161" s="5"/>
      <c r="KZ161" s="5"/>
      <c r="LA161" s="5"/>
      <c r="LB161" s="5"/>
      <c r="LC161" s="5"/>
      <c r="LD161" s="5"/>
      <c r="LE161" s="5"/>
      <c r="LF161" s="5"/>
      <c r="LG161" s="5"/>
      <c r="LH161" s="5"/>
      <c r="LI161" s="5"/>
      <c r="LJ161" s="5"/>
      <c r="LK161" s="5"/>
      <c r="LL161" s="5"/>
      <c r="LM161" s="5"/>
      <c r="LN161" s="5"/>
      <c r="LO161" s="5"/>
      <c r="LP161" s="5"/>
      <c r="LQ161" s="5"/>
      <c r="LR161" s="5"/>
      <c r="LS161" s="5"/>
      <c r="LT161" s="5"/>
      <c r="LU161" s="5"/>
      <c r="LV161" s="5"/>
      <c r="LW161" s="5"/>
      <c r="LX161" s="5"/>
      <c r="LY161" s="5"/>
      <c r="LZ161" s="5"/>
      <c r="MA161" s="5"/>
      <c r="MB161" s="5"/>
      <c r="MC161" s="5"/>
      <c r="MD161" s="5"/>
      <c r="ME161" s="5"/>
      <c r="MF161" s="5"/>
      <c r="MG161" s="5"/>
      <c r="MH161" s="5"/>
      <c r="MI161" s="5"/>
      <c r="MJ161" s="5"/>
      <c r="MK161" s="5"/>
      <c r="ML161" s="5"/>
      <c r="MM161" s="5"/>
      <c r="MN161" s="5"/>
      <c r="MO161" s="5"/>
      <c r="MP161" s="5"/>
      <c r="MQ161" s="5"/>
      <c r="MR161" s="5"/>
      <c r="MS161" s="5"/>
      <c r="MT161" s="5"/>
      <c r="MU161" s="5"/>
      <c r="MV161" s="5"/>
      <c r="MW161" s="5"/>
      <c r="MX161" s="5"/>
      <c r="MY161" s="5"/>
      <c r="MZ161" s="5"/>
      <c r="NA161" s="5"/>
      <c r="NB161" s="5"/>
      <c r="NC161" s="5"/>
      <c r="ND161" s="5"/>
      <c r="NE161" s="5"/>
      <c r="NF161" s="5"/>
      <c r="NG161" s="5"/>
      <c r="NH161" s="5"/>
      <c r="NI161" s="5"/>
      <c r="NJ161" s="5"/>
      <c r="NK161" s="5"/>
      <c r="NL161" s="5"/>
      <c r="NM161" s="5"/>
      <c r="NN161" s="5"/>
      <c r="NO161" s="5"/>
      <c r="NP161" s="5"/>
      <c r="NQ161" s="5"/>
      <c r="NR161" s="5"/>
      <c r="NS161" s="5"/>
      <c r="NT161" s="5"/>
      <c r="NU161" s="5"/>
      <c r="NV161" s="5"/>
      <c r="NW161" s="5"/>
      <c r="NX161" s="5"/>
      <c r="NY161" s="5"/>
      <c r="NZ161" s="5"/>
      <c r="OA161" s="5"/>
      <c r="OB161" s="5"/>
      <c r="OC161" s="5"/>
      <c r="OD161" s="5"/>
      <c r="OE161" s="5"/>
      <c r="OF161" s="5"/>
      <c r="OG161" s="5"/>
      <c r="OH161" s="5"/>
      <c r="OI161" s="5"/>
      <c r="OJ161" s="5"/>
      <c r="OK161" s="5"/>
      <c r="OL161" s="5"/>
      <c r="OM161" s="5"/>
      <c r="ON161" s="5"/>
      <c r="OO161" s="5"/>
      <c r="OP161" s="5"/>
      <c r="OQ161" s="5"/>
      <c r="OR161" s="5"/>
      <c r="OS161" s="5"/>
      <c r="OT161" s="5"/>
      <c r="OU161" s="5"/>
      <c r="OV161" s="5"/>
      <c r="OW161" s="5"/>
      <c r="OX161" s="5"/>
      <c r="OY161" s="5"/>
      <c r="OZ161" s="5"/>
      <c r="PA161" s="5"/>
      <c r="PB161" s="5"/>
      <c r="PC161" s="5"/>
      <c r="PD161" s="5"/>
      <c r="PE161" s="5"/>
      <c r="PF161" s="5"/>
      <c r="PG161" s="5"/>
      <c r="PH161" s="5"/>
      <c r="PI161" s="5"/>
      <c r="PJ161" s="5"/>
      <c r="PK161" s="5"/>
      <c r="PL161" s="5"/>
      <c r="PM161" s="5"/>
      <c r="PN161" s="5"/>
      <c r="PO161" s="5"/>
      <c r="PP161" s="5"/>
      <c r="PQ161" s="5"/>
      <c r="PR161" s="5"/>
      <c r="PS161" s="5"/>
      <c r="PT161" s="5"/>
      <c r="PU161" s="5"/>
      <c r="PV161" s="5"/>
      <c r="PW161" s="5"/>
      <c r="PX161" s="5"/>
      <c r="PY161" s="5"/>
      <c r="PZ161" s="5"/>
      <c r="QA161" s="5"/>
      <c r="QB161" s="5"/>
      <c r="QC161" s="5"/>
      <c r="QD161" s="5"/>
    </row>
    <row r="162" spans="1:446" s="3" customFormat="1" x14ac:dyDescent="0.25">
      <c r="A162" s="63"/>
      <c r="B162" s="94">
        <v>40</v>
      </c>
      <c r="C162" s="21"/>
      <c r="D162" s="39">
        <v>40</v>
      </c>
      <c r="E162" s="55"/>
      <c r="F162" s="19"/>
      <c r="G162" s="3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  <c r="DS162" s="5"/>
      <c r="DT162" s="5"/>
      <c r="DU162" s="5"/>
      <c r="DV162" s="5"/>
      <c r="DW162" s="5"/>
      <c r="DX162" s="5"/>
      <c r="DY162" s="5"/>
      <c r="DZ162" s="5"/>
      <c r="EA162" s="5"/>
      <c r="EB162" s="5"/>
      <c r="EC162" s="5"/>
      <c r="ED162" s="5"/>
      <c r="EE162" s="5"/>
      <c r="EF162" s="5"/>
      <c r="EG162" s="5"/>
      <c r="EH162" s="5"/>
      <c r="EI162" s="5"/>
      <c r="EJ162" s="5"/>
      <c r="EK162" s="5"/>
      <c r="EL162" s="5"/>
      <c r="EM162" s="5"/>
      <c r="EN162" s="5"/>
      <c r="EO162" s="5"/>
      <c r="EP162" s="5"/>
      <c r="EQ162" s="5"/>
      <c r="ER162" s="5"/>
      <c r="ES162" s="5"/>
      <c r="ET162" s="5"/>
      <c r="EU162" s="5"/>
      <c r="EV162" s="5"/>
      <c r="EW162" s="5"/>
      <c r="EX162" s="5"/>
      <c r="EY162" s="5"/>
      <c r="EZ162" s="5"/>
      <c r="FA162" s="5"/>
      <c r="FB162" s="5"/>
      <c r="FC162" s="5"/>
      <c r="FD162" s="5"/>
      <c r="FE162" s="5"/>
      <c r="FF162" s="5"/>
      <c r="FG162" s="5"/>
      <c r="FH162" s="5"/>
      <c r="FI162" s="5"/>
      <c r="FJ162" s="5"/>
      <c r="FK162" s="5"/>
      <c r="FL162" s="5"/>
      <c r="FM162" s="5"/>
      <c r="FN162" s="5"/>
      <c r="FO162" s="5"/>
      <c r="FP162" s="5"/>
      <c r="FQ162" s="5"/>
      <c r="FR162" s="5"/>
      <c r="FS162" s="5"/>
      <c r="FT162" s="5"/>
      <c r="FU162" s="5"/>
      <c r="FV162" s="5"/>
      <c r="FW162" s="5"/>
      <c r="FX162" s="5"/>
      <c r="FY162" s="5"/>
      <c r="FZ162" s="5"/>
      <c r="GA162" s="5"/>
      <c r="GB162" s="5"/>
      <c r="GC162" s="5"/>
      <c r="GD162" s="5"/>
      <c r="GE162" s="5"/>
      <c r="GF162" s="5"/>
      <c r="GG162" s="5"/>
      <c r="GH162" s="5"/>
      <c r="GI162" s="5"/>
      <c r="GJ162" s="5"/>
      <c r="GK162" s="5"/>
      <c r="GL162" s="5"/>
      <c r="GM162" s="5"/>
      <c r="GN162" s="5"/>
      <c r="GO162" s="5"/>
      <c r="GP162" s="5"/>
      <c r="GQ162" s="5"/>
      <c r="GR162" s="5"/>
      <c r="GS162" s="5"/>
      <c r="GT162" s="5"/>
      <c r="GU162" s="5"/>
      <c r="GV162" s="5"/>
      <c r="GW162" s="5"/>
      <c r="GX162" s="5"/>
      <c r="GY162" s="5"/>
      <c r="GZ162" s="5"/>
      <c r="HA162" s="5"/>
      <c r="HB162" s="5"/>
      <c r="HC162" s="5"/>
      <c r="HD162" s="5"/>
      <c r="HE162" s="5"/>
      <c r="HF162" s="5"/>
      <c r="HG162" s="5"/>
      <c r="HH162" s="5"/>
      <c r="HI162" s="5"/>
      <c r="HJ162" s="5"/>
      <c r="HK162" s="5"/>
      <c r="HL162" s="5"/>
      <c r="HM162" s="5"/>
      <c r="HN162" s="5"/>
      <c r="HO162" s="5"/>
      <c r="HP162" s="5"/>
      <c r="HQ162" s="5"/>
      <c r="HR162" s="5"/>
      <c r="HS162" s="5"/>
      <c r="HT162" s="5"/>
      <c r="HU162" s="5"/>
      <c r="HV162" s="5"/>
      <c r="HW162" s="5"/>
      <c r="HX162" s="5"/>
      <c r="HY162" s="5"/>
      <c r="HZ162" s="5"/>
      <c r="IA162" s="5"/>
      <c r="IB162" s="5"/>
      <c r="IC162" s="5"/>
      <c r="ID162" s="5"/>
      <c r="IE162" s="5"/>
      <c r="IF162" s="5"/>
      <c r="IG162" s="5"/>
      <c r="IH162" s="5"/>
      <c r="II162" s="5"/>
      <c r="IJ162" s="5"/>
      <c r="IK162" s="5"/>
      <c r="IL162" s="5"/>
      <c r="IM162" s="5"/>
      <c r="IN162" s="5"/>
      <c r="IO162" s="5"/>
      <c r="IP162" s="5"/>
      <c r="IQ162" s="5"/>
      <c r="IR162" s="5"/>
      <c r="IS162" s="5"/>
      <c r="IT162" s="5"/>
      <c r="IU162" s="5"/>
      <c r="IV162" s="5"/>
      <c r="IW162" s="5"/>
      <c r="IX162" s="5"/>
      <c r="IY162" s="5"/>
      <c r="IZ162" s="5"/>
      <c r="JA162" s="5"/>
      <c r="JB162" s="5"/>
      <c r="JC162" s="5"/>
      <c r="JD162" s="5"/>
      <c r="JE162" s="5"/>
      <c r="JF162" s="5"/>
      <c r="JG162" s="5"/>
      <c r="JH162" s="5"/>
      <c r="JI162" s="5"/>
      <c r="JJ162" s="5"/>
      <c r="JK162" s="5"/>
      <c r="JL162" s="5"/>
      <c r="JM162" s="5"/>
      <c r="JN162" s="5"/>
      <c r="JO162" s="5"/>
      <c r="JP162" s="5"/>
      <c r="JQ162" s="5"/>
      <c r="JR162" s="5"/>
      <c r="JS162" s="5"/>
      <c r="JT162" s="5"/>
      <c r="JU162" s="5"/>
      <c r="JV162" s="5"/>
      <c r="JW162" s="5"/>
      <c r="JX162" s="5"/>
      <c r="JY162" s="5"/>
      <c r="JZ162" s="5"/>
      <c r="KA162" s="5"/>
      <c r="KB162" s="5"/>
      <c r="KC162" s="5"/>
      <c r="KD162" s="5"/>
      <c r="KE162" s="5"/>
      <c r="KF162" s="5"/>
      <c r="KG162" s="5"/>
      <c r="KH162" s="5"/>
      <c r="KI162" s="5"/>
      <c r="KJ162" s="5"/>
      <c r="KK162" s="5"/>
      <c r="KL162" s="5"/>
      <c r="KM162" s="5"/>
      <c r="KN162" s="5"/>
      <c r="KO162" s="5"/>
      <c r="KP162" s="5"/>
      <c r="KQ162" s="5"/>
      <c r="KR162" s="5"/>
      <c r="KS162" s="5"/>
      <c r="KT162" s="5"/>
      <c r="KU162" s="5"/>
      <c r="KV162" s="5"/>
      <c r="KW162" s="5"/>
      <c r="KX162" s="5"/>
      <c r="KY162" s="5"/>
      <c r="KZ162" s="5"/>
      <c r="LA162" s="5"/>
      <c r="LB162" s="5"/>
      <c r="LC162" s="5"/>
      <c r="LD162" s="5"/>
      <c r="LE162" s="5"/>
      <c r="LF162" s="5"/>
      <c r="LG162" s="5"/>
      <c r="LH162" s="5"/>
      <c r="LI162" s="5"/>
      <c r="LJ162" s="5"/>
      <c r="LK162" s="5"/>
      <c r="LL162" s="5"/>
      <c r="LM162" s="5"/>
      <c r="LN162" s="5"/>
      <c r="LO162" s="5"/>
      <c r="LP162" s="5"/>
      <c r="LQ162" s="5"/>
      <c r="LR162" s="5"/>
      <c r="LS162" s="5"/>
      <c r="LT162" s="5"/>
      <c r="LU162" s="5"/>
      <c r="LV162" s="5"/>
      <c r="LW162" s="5"/>
      <c r="LX162" s="5"/>
      <c r="LY162" s="5"/>
      <c r="LZ162" s="5"/>
      <c r="MA162" s="5"/>
      <c r="MB162" s="5"/>
      <c r="MC162" s="5"/>
      <c r="MD162" s="5"/>
      <c r="ME162" s="5"/>
      <c r="MF162" s="5"/>
      <c r="MG162" s="5"/>
      <c r="MH162" s="5"/>
      <c r="MI162" s="5"/>
      <c r="MJ162" s="5"/>
      <c r="MK162" s="5"/>
      <c r="ML162" s="5"/>
      <c r="MM162" s="5"/>
      <c r="MN162" s="5"/>
      <c r="MO162" s="5"/>
      <c r="MP162" s="5"/>
      <c r="MQ162" s="5"/>
      <c r="MR162" s="5"/>
      <c r="MS162" s="5"/>
      <c r="MT162" s="5"/>
      <c r="MU162" s="5"/>
      <c r="MV162" s="5"/>
      <c r="MW162" s="5"/>
      <c r="MX162" s="5"/>
      <c r="MY162" s="5"/>
      <c r="MZ162" s="5"/>
      <c r="NA162" s="5"/>
      <c r="NB162" s="5"/>
      <c r="NC162" s="5"/>
      <c r="ND162" s="5"/>
      <c r="NE162" s="5"/>
      <c r="NF162" s="5"/>
      <c r="NG162" s="5"/>
      <c r="NH162" s="5"/>
      <c r="NI162" s="5"/>
      <c r="NJ162" s="5"/>
      <c r="NK162" s="5"/>
      <c r="NL162" s="5"/>
      <c r="NM162" s="5"/>
      <c r="NN162" s="5"/>
      <c r="NO162" s="5"/>
      <c r="NP162" s="5"/>
      <c r="NQ162" s="5"/>
      <c r="NR162" s="5"/>
      <c r="NS162" s="5"/>
      <c r="NT162" s="5"/>
      <c r="NU162" s="5"/>
      <c r="NV162" s="5"/>
      <c r="NW162" s="5"/>
      <c r="NX162" s="5"/>
      <c r="NY162" s="5"/>
      <c r="NZ162" s="5"/>
      <c r="OA162" s="5"/>
      <c r="OB162" s="5"/>
      <c r="OC162" s="5"/>
      <c r="OD162" s="5"/>
      <c r="OE162" s="5"/>
      <c r="OF162" s="5"/>
      <c r="OG162" s="5"/>
      <c r="OH162" s="5"/>
      <c r="OI162" s="5"/>
      <c r="OJ162" s="5"/>
      <c r="OK162" s="5"/>
      <c r="OL162" s="5"/>
      <c r="OM162" s="5"/>
      <c r="ON162" s="5"/>
      <c r="OO162" s="5"/>
      <c r="OP162" s="5"/>
      <c r="OQ162" s="5"/>
      <c r="OR162" s="5"/>
      <c r="OS162" s="5"/>
      <c r="OT162" s="5"/>
      <c r="OU162" s="5"/>
      <c r="OV162" s="5"/>
      <c r="OW162" s="5"/>
      <c r="OX162" s="5"/>
      <c r="OY162" s="5"/>
      <c r="OZ162" s="5"/>
      <c r="PA162" s="5"/>
      <c r="PB162" s="5"/>
      <c r="PC162" s="5"/>
      <c r="PD162" s="5"/>
      <c r="PE162" s="5"/>
      <c r="PF162" s="5"/>
      <c r="PG162" s="5"/>
      <c r="PH162" s="5"/>
      <c r="PI162" s="5"/>
      <c r="PJ162" s="5"/>
      <c r="PK162" s="5"/>
      <c r="PL162" s="5"/>
      <c r="PM162" s="5"/>
      <c r="PN162" s="5"/>
      <c r="PO162" s="5"/>
      <c r="PP162" s="5"/>
      <c r="PQ162" s="5"/>
      <c r="PR162" s="5"/>
      <c r="PS162" s="5"/>
      <c r="PT162" s="5"/>
      <c r="PU162" s="5"/>
      <c r="PV162" s="5"/>
      <c r="PW162" s="5"/>
      <c r="PX162" s="5"/>
      <c r="PY162" s="5"/>
      <c r="PZ162" s="5"/>
      <c r="QA162" s="5"/>
      <c r="QB162" s="5"/>
      <c r="QC162" s="5"/>
      <c r="QD162" s="5"/>
    </row>
    <row r="163" spans="1:446" s="3" customFormat="1" x14ac:dyDescent="0.25">
      <c r="A163" s="63"/>
      <c r="B163" s="94">
        <v>54</v>
      </c>
      <c r="C163" s="21"/>
      <c r="D163" s="39">
        <v>54</v>
      </c>
      <c r="E163" s="55"/>
      <c r="F163" s="19"/>
      <c r="G163" s="3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  <c r="DK163" s="5"/>
      <c r="DL163" s="5"/>
      <c r="DM163" s="5"/>
      <c r="DN163" s="5"/>
      <c r="DO163" s="5"/>
      <c r="DP163" s="5"/>
      <c r="DQ163" s="5"/>
      <c r="DR163" s="5"/>
      <c r="DS163" s="5"/>
      <c r="DT163" s="5"/>
      <c r="DU163" s="5"/>
      <c r="DV163" s="5"/>
      <c r="DW163" s="5"/>
      <c r="DX163" s="5"/>
      <c r="DY163" s="5"/>
      <c r="DZ163" s="5"/>
      <c r="EA163" s="5"/>
      <c r="EB163" s="5"/>
      <c r="EC163" s="5"/>
      <c r="ED163" s="5"/>
      <c r="EE163" s="5"/>
      <c r="EF163" s="5"/>
      <c r="EG163" s="5"/>
      <c r="EH163" s="5"/>
      <c r="EI163" s="5"/>
      <c r="EJ163" s="5"/>
      <c r="EK163" s="5"/>
      <c r="EL163" s="5"/>
      <c r="EM163" s="5"/>
      <c r="EN163" s="5"/>
      <c r="EO163" s="5"/>
      <c r="EP163" s="5"/>
      <c r="EQ163" s="5"/>
      <c r="ER163" s="5"/>
      <c r="ES163" s="5"/>
      <c r="ET163" s="5"/>
      <c r="EU163" s="5"/>
      <c r="EV163" s="5"/>
      <c r="EW163" s="5"/>
      <c r="EX163" s="5"/>
      <c r="EY163" s="5"/>
      <c r="EZ163" s="5"/>
      <c r="FA163" s="5"/>
      <c r="FB163" s="5"/>
      <c r="FC163" s="5"/>
      <c r="FD163" s="5"/>
      <c r="FE163" s="5"/>
      <c r="FF163" s="5"/>
      <c r="FG163" s="5"/>
      <c r="FH163" s="5"/>
      <c r="FI163" s="5"/>
      <c r="FJ163" s="5"/>
      <c r="FK163" s="5"/>
      <c r="FL163" s="5"/>
      <c r="FM163" s="5"/>
      <c r="FN163" s="5"/>
      <c r="FO163" s="5"/>
      <c r="FP163" s="5"/>
      <c r="FQ163" s="5"/>
      <c r="FR163" s="5"/>
      <c r="FS163" s="5"/>
      <c r="FT163" s="5"/>
      <c r="FU163" s="5"/>
      <c r="FV163" s="5"/>
      <c r="FW163" s="5"/>
      <c r="FX163" s="5"/>
      <c r="FY163" s="5"/>
      <c r="FZ163" s="5"/>
      <c r="GA163" s="5"/>
      <c r="GB163" s="5"/>
      <c r="GC163" s="5"/>
      <c r="GD163" s="5"/>
      <c r="GE163" s="5"/>
      <c r="GF163" s="5"/>
      <c r="GG163" s="5"/>
      <c r="GH163" s="5"/>
      <c r="GI163" s="5"/>
      <c r="GJ163" s="5"/>
      <c r="GK163" s="5"/>
      <c r="GL163" s="5"/>
      <c r="GM163" s="5"/>
      <c r="GN163" s="5"/>
      <c r="GO163" s="5"/>
      <c r="GP163" s="5"/>
      <c r="GQ163" s="5"/>
      <c r="GR163" s="5"/>
      <c r="GS163" s="5"/>
      <c r="GT163" s="5"/>
      <c r="GU163" s="5"/>
      <c r="GV163" s="5"/>
      <c r="GW163" s="5"/>
      <c r="GX163" s="5"/>
      <c r="GY163" s="5"/>
      <c r="GZ163" s="5"/>
      <c r="HA163" s="5"/>
      <c r="HB163" s="5"/>
      <c r="HC163" s="5"/>
      <c r="HD163" s="5"/>
      <c r="HE163" s="5"/>
      <c r="HF163" s="5"/>
      <c r="HG163" s="5"/>
      <c r="HH163" s="5"/>
      <c r="HI163" s="5"/>
      <c r="HJ163" s="5"/>
      <c r="HK163" s="5"/>
      <c r="HL163" s="5"/>
      <c r="HM163" s="5"/>
      <c r="HN163" s="5"/>
      <c r="HO163" s="5"/>
      <c r="HP163" s="5"/>
      <c r="HQ163" s="5"/>
      <c r="HR163" s="5"/>
      <c r="HS163" s="5"/>
      <c r="HT163" s="5"/>
      <c r="HU163" s="5"/>
      <c r="HV163" s="5"/>
      <c r="HW163" s="5"/>
      <c r="HX163" s="5"/>
      <c r="HY163" s="5"/>
      <c r="HZ163" s="5"/>
      <c r="IA163" s="5"/>
      <c r="IB163" s="5"/>
      <c r="IC163" s="5"/>
      <c r="ID163" s="5"/>
      <c r="IE163" s="5"/>
      <c r="IF163" s="5"/>
      <c r="IG163" s="5"/>
      <c r="IH163" s="5"/>
      <c r="II163" s="5"/>
      <c r="IJ163" s="5"/>
      <c r="IK163" s="5"/>
      <c r="IL163" s="5"/>
      <c r="IM163" s="5"/>
      <c r="IN163" s="5"/>
      <c r="IO163" s="5"/>
      <c r="IP163" s="5"/>
      <c r="IQ163" s="5"/>
      <c r="IR163" s="5"/>
      <c r="IS163" s="5"/>
      <c r="IT163" s="5"/>
      <c r="IU163" s="5"/>
      <c r="IV163" s="5"/>
      <c r="IW163" s="5"/>
      <c r="IX163" s="5"/>
      <c r="IY163" s="5"/>
      <c r="IZ163" s="5"/>
      <c r="JA163" s="5"/>
      <c r="JB163" s="5"/>
      <c r="JC163" s="5"/>
      <c r="JD163" s="5"/>
      <c r="JE163" s="5"/>
      <c r="JF163" s="5"/>
      <c r="JG163" s="5"/>
      <c r="JH163" s="5"/>
      <c r="JI163" s="5"/>
      <c r="JJ163" s="5"/>
      <c r="JK163" s="5"/>
      <c r="JL163" s="5"/>
      <c r="JM163" s="5"/>
      <c r="JN163" s="5"/>
      <c r="JO163" s="5"/>
      <c r="JP163" s="5"/>
      <c r="JQ163" s="5"/>
      <c r="JR163" s="5"/>
      <c r="JS163" s="5"/>
      <c r="JT163" s="5"/>
      <c r="JU163" s="5"/>
      <c r="JV163" s="5"/>
      <c r="JW163" s="5"/>
      <c r="JX163" s="5"/>
      <c r="JY163" s="5"/>
      <c r="JZ163" s="5"/>
      <c r="KA163" s="5"/>
      <c r="KB163" s="5"/>
      <c r="KC163" s="5"/>
      <c r="KD163" s="5"/>
      <c r="KE163" s="5"/>
      <c r="KF163" s="5"/>
      <c r="KG163" s="5"/>
      <c r="KH163" s="5"/>
      <c r="KI163" s="5"/>
      <c r="KJ163" s="5"/>
      <c r="KK163" s="5"/>
      <c r="KL163" s="5"/>
      <c r="KM163" s="5"/>
      <c r="KN163" s="5"/>
      <c r="KO163" s="5"/>
      <c r="KP163" s="5"/>
      <c r="KQ163" s="5"/>
      <c r="KR163" s="5"/>
      <c r="KS163" s="5"/>
      <c r="KT163" s="5"/>
      <c r="KU163" s="5"/>
      <c r="KV163" s="5"/>
      <c r="KW163" s="5"/>
      <c r="KX163" s="5"/>
      <c r="KY163" s="5"/>
      <c r="KZ163" s="5"/>
      <c r="LA163" s="5"/>
      <c r="LB163" s="5"/>
      <c r="LC163" s="5"/>
      <c r="LD163" s="5"/>
      <c r="LE163" s="5"/>
      <c r="LF163" s="5"/>
      <c r="LG163" s="5"/>
      <c r="LH163" s="5"/>
      <c r="LI163" s="5"/>
      <c r="LJ163" s="5"/>
      <c r="LK163" s="5"/>
      <c r="LL163" s="5"/>
      <c r="LM163" s="5"/>
      <c r="LN163" s="5"/>
      <c r="LO163" s="5"/>
      <c r="LP163" s="5"/>
      <c r="LQ163" s="5"/>
      <c r="LR163" s="5"/>
      <c r="LS163" s="5"/>
      <c r="LT163" s="5"/>
      <c r="LU163" s="5"/>
      <c r="LV163" s="5"/>
      <c r="LW163" s="5"/>
      <c r="LX163" s="5"/>
      <c r="LY163" s="5"/>
      <c r="LZ163" s="5"/>
      <c r="MA163" s="5"/>
      <c r="MB163" s="5"/>
      <c r="MC163" s="5"/>
      <c r="MD163" s="5"/>
      <c r="ME163" s="5"/>
      <c r="MF163" s="5"/>
      <c r="MG163" s="5"/>
      <c r="MH163" s="5"/>
      <c r="MI163" s="5"/>
      <c r="MJ163" s="5"/>
      <c r="MK163" s="5"/>
      <c r="ML163" s="5"/>
      <c r="MM163" s="5"/>
      <c r="MN163" s="5"/>
      <c r="MO163" s="5"/>
      <c r="MP163" s="5"/>
      <c r="MQ163" s="5"/>
      <c r="MR163" s="5"/>
      <c r="MS163" s="5"/>
      <c r="MT163" s="5"/>
      <c r="MU163" s="5"/>
      <c r="MV163" s="5"/>
      <c r="MW163" s="5"/>
      <c r="MX163" s="5"/>
      <c r="MY163" s="5"/>
      <c r="MZ163" s="5"/>
      <c r="NA163" s="5"/>
      <c r="NB163" s="5"/>
      <c r="NC163" s="5"/>
      <c r="ND163" s="5"/>
      <c r="NE163" s="5"/>
      <c r="NF163" s="5"/>
      <c r="NG163" s="5"/>
      <c r="NH163" s="5"/>
      <c r="NI163" s="5"/>
      <c r="NJ163" s="5"/>
      <c r="NK163" s="5"/>
      <c r="NL163" s="5"/>
      <c r="NM163" s="5"/>
      <c r="NN163" s="5"/>
      <c r="NO163" s="5"/>
      <c r="NP163" s="5"/>
      <c r="NQ163" s="5"/>
      <c r="NR163" s="5"/>
      <c r="NS163" s="5"/>
      <c r="NT163" s="5"/>
      <c r="NU163" s="5"/>
      <c r="NV163" s="5"/>
      <c r="NW163" s="5"/>
      <c r="NX163" s="5"/>
      <c r="NY163" s="5"/>
      <c r="NZ163" s="5"/>
      <c r="OA163" s="5"/>
      <c r="OB163" s="5"/>
      <c r="OC163" s="5"/>
      <c r="OD163" s="5"/>
      <c r="OE163" s="5"/>
      <c r="OF163" s="5"/>
      <c r="OG163" s="5"/>
      <c r="OH163" s="5"/>
      <c r="OI163" s="5"/>
      <c r="OJ163" s="5"/>
      <c r="OK163" s="5"/>
      <c r="OL163" s="5"/>
      <c r="OM163" s="5"/>
      <c r="ON163" s="5"/>
      <c r="OO163" s="5"/>
      <c r="OP163" s="5"/>
      <c r="OQ163" s="5"/>
      <c r="OR163" s="5"/>
      <c r="OS163" s="5"/>
      <c r="OT163" s="5"/>
      <c r="OU163" s="5"/>
      <c r="OV163" s="5"/>
      <c r="OW163" s="5"/>
      <c r="OX163" s="5"/>
      <c r="OY163" s="5"/>
      <c r="OZ163" s="5"/>
      <c r="PA163" s="5"/>
      <c r="PB163" s="5"/>
      <c r="PC163" s="5"/>
      <c r="PD163" s="5"/>
      <c r="PE163" s="5"/>
      <c r="PF163" s="5"/>
      <c r="PG163" s="5"/>
      <c r="PH163" s="5"/>
      <c r="PI163" s="5"/>
      <c r="PJ163" s="5"/>
      <c r="PK163" s="5"/>
      <c r="PL163" s="5"/>
      <c r="PM163" s="5"/>
      <c r="PN163" s="5"/>
      <c r="PO163" s="5"/>
      <c r="PP163" s="5"/>
      <c r="PQ163" s="5"/>
      <c r="PR163" s="5"/>
      <c r="PS163" s="5"/>
      <c r="PT163" s="5"/>
      <c r="PU163" s="5"/>
      <c r="PV163" s="5"/>
      <c r="PW163" s="5"/>
      <c r="PX163" s="5"/>
      <c r="PY163" s="5"/>
      <c r="PZ163" s="5"/>
      <c r="QA163" s="5"/>
      <c r="QB163" s="5"/>
      <c r="QC163" s="5"/>
      <c r="QD163" s="5"/>
    </row>
    <row r="164" spans="1:446" s="3" customFormat="1" x14ac:dyDescent="0.25">
      <c r="A164" s="63"/>
      <c r="B164" s="94">
        <v>28</v>
      </c>
      <c r="C164" s="21"/>
      <c r="D164" s="39">
        <v>28</v>
      </c>
      <c r="E164" s="55"/>
      <c r="F164" s="19"/>
      <c r="G164" s="3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  <c r="DS164" s="5"/>
      <c r="DT164" s="5"/>
      <c r="DU164" s="5"/>
      <c r="DV164" s="5"/>
      <c r="DW164" s="5"/>
      <c r="DX164" s="5"/>
      <c r="DY164" s="5"/>
      <c r="DZ164" s="5"/>
      <c r="EA164" s="5"/>
      <c r="EB164" s="5"/>
      <c r="EC164" s="5"/>
      <c r="ED164" s="5"/>
      <c r="EE164" s="5"/>
      <c r="EF164" s="5"/>
      <c r="EG164" s="5"/>
      <c r="EH164" s="5"/>
      <c r="EI164" s="5"/>
      <c r="EJ164" s="5"/>
      <c r="EK164" s="5"/>
      <c r="EL164" s="5"/>
      <c r="EM164" s="5"/>
      <c r="EN164" s="5"/>
      <c r="EO164" s="5"/>
      <c r="EP164" s="5"/>
      <c r="EQ164" s="5"/>
      <c r="ER164" s="5"/>
      <c r="ES164" s="5"/>
      <c r="ET164" s="5"/>
      <c r="EU164" s="5"/>
      <c r="EV164" s="5"/>
      <c r="EW164" s="5"/>
      <c r="EX164" s="5"/>
      <c r="EY164" s="5"/>
      <c r="EZ164" s="5"/>
      <c r="FA164" s="5"/>
      <c r="FB164" s="5"/>
      <c r="FC164" s="5"/>
      <c r="FD164" s="5"/>
      <c r="FE164" s="5"/>
      <c r="FF164" s="5"/>
      <c r="FG164" s="5"/>
      <c r="FH164" s="5"/>
      <c r="FI164" s="5"/>
      <c r="FJ164" s="5"/>
      <c r="FK164" s="5"/>
      <c r="FL164" s="5"/>
      <c r="FM164" s="5"/>
      <c r="FN164" s="5"/>
      <c r="FO164" s="5"/>
      <c r="FP164" s="5"/>
      <c r="FQ164" s="5"/>
      <c r="FR164" s="5"/>
      <c r="FS164" s="5"/>
      <c r="FT164" s="5"/>
      <c r="FU164" s="5"/>
      <c r="FV164" s="5"/>
      <c r="FW164" s="5"/>
      <c r="FX164" s="5"/>
      <c r="FY164" s="5"/>
      <c r="FZ164" s="5"/>
      <c r="GA164" s="5"/>
      <c r="GB164" s="5"/>
      <c r="GC164" s="5"/>
      <c r="GD164" s="5"/>
      <c r="GE164" s="5"/>
      <c r="GF164" s="5"/>
      <c r="GG164" s="5"/>
      <c r="GH164" s="5"/>
      <c r="GI164" s="5"/>
      <c r="GJ164" s="5"/>
      <c r="GK164" s="5"/>
      <c r="GL164" s="5"/>
      <c r="GM164" s="5"/>
      <c r="GN164" s="5"/>
      <c r="GO164" s="5"/>
      <c r="GP164" s="5"/>
      <c r="GQ164" s="5"/>
      <c r="GR164" s="5"/>
      <c r="GS164" s="5"/>
      <c r="GT164" s="5"/>
      <c r="GU164" s="5"/>
      <c r="GV164" s="5"/>
      <c r="GW164" s="5"/>
      <c r="GX164" s="5"/>
      <c r="GY164" s="5"/>
      <c r="GZ164" s="5"/>
      <c r="HA164" s="5"/>
      <c r="HB164" s="5"/>
      <c r="HC164" s="5"/>
      <c r="HD164" s="5"/>
      <c r="HE164" s="5"/>
      <c r="HF164" s="5"/>
      <c r="HG164" s="5"/>
      <c r="HH164" s="5"/>
      <c r="HI164" s="5"/>
      <c r="HJ164" s="5"/>
      <c r="HK164" s="5"/>
      <c r="HL164" s="5"/>
      <c r="HM164" s="5"/>
      <c r="HN164" s="5"/>
      <c r="HO164" s="5"/>
      <c r="HP164" s="5"/>
      <c r="HQ164" s="5"/>
      <c r="HR164" s="5"/>
      <c r="HS164" s="5"/>
      <c r="HT164" s="5"/>
      <c r="HU164" s="5"/>
      <c r="HV164" s="5"/>
      <c r="HW164" s="5"/>
      <c r="HX164" s="5"/>
      <c r="HY164" s="5"/>
      <c r="HZ164" s="5"/>
      <c r="IA164" s="5"/>
      <c r="IB164" s="5"/>
      <c r="IC164" s="5"/>
      <c r="ID164" s="5"/>
      <c r="IE164" s="5"/>
      <c r="IF164" s="5"/>
      <c r="IG164" s="5"/>
      <c r="IH164" s="5"/>
      <c r="II164" s="5"/>
      <c r="IJ164" s="5"/>
      <c r="IK164" s="5"/>
      <c r="IL164" s="5"/>
      <c r="IM164" s="5"/>
      <c r="IN164" s="5"/>
      <c r="IO164" s="5"/>
      <c r="IP164" s="5"/>
      <c r="IQ164" s="5"/>
      <c r="IR164" s="5"/>
      <c r="IS164" s="5"/>
      <c r="IT164" s="5"/>
      <c r="IU164" s="5"/>
      <c r="IV164" s="5"/>
      <c r="IW164" s="5"/>
      <c r="IX164" s="5"/>
      <c r="IY164" s="5"/>
      <c r="IZ164" s="5"/>
      <c r="JA164" s="5"/>
      <c r="JB164" s="5"/>
      <c r="JC164" s="5"/>
      <c r="JD164" s="5"/>
      <c r="JE164" s="5"/>
      <c r="JF164" s="5"/>
      <c r="JG164" s="5"/>
      <c r="JH164" s="5"/>
      <c r="JI164" s="5"/>
      <c r="JJ164" s="5"/>
      <c r="JK164" s="5"/>
      <c r="JL164" s="5"/>
      <c r="JM164" s="5"/>
      <c r="JN164" s="5"/>
      <c r="JO164" s="5"/>
      <c r="JP164" s="5"/>
      <c r="JQ164" s="5"/>
      <c r="JR164" s="5"/>
      <c r="JS164" s="5"/>
      <c r="JT164" s="5"/>
      <c r="JU164" s="5"/>
      <c r="JV164" s="5"/>
      <c r="JW164" s="5"/>
      <c r="JX164" s="5"/>
      <c r="JY164" s="5"/>
      <c r="JZ164" s="5"/>
      <c r="KA164" s="5"/>
      <c r="KB164" s="5"/>
      <c r="KC164" s="5"/>
      <c r="KD164" s="5"/>
      <c r="KE164" s="5"/>
      <c r="KF164" s="5"/>
      <c r="KG164" s="5"/>
      <c r="KH164" s="5"/>
      <c r="KI164" s="5"/>
      <c r="KJ164" s="5"/>
      <c r="KK164" s="5"/>
      <c r="KL164" s="5"/>
      <c r="KM164" s="5"/>
      <c r="KN164" s="5"/>
      <c r="KO164" s="5"/>
      <c r="KP164" s="5"/>
      <c r="KQ164" s="5"/>
      <c r="KR164" s="5"/>
      <c r="KS164" s="5"/>
      <c r="KT164" s="5"/>
      <c r="KU164" s="5"/>
      <c r="KV164" s="5"/>
      <c r="KW164" s="5"/>
      <c r="KX164" s="5"/>
      <c r="KY164" s="5"/>
      <c r="KZ164" s="5"/>
      <c r="LA164" s="5"/>
      <c r="LB164" s="5"/>
      <c r="LC164" s="5"/>
      <c r="LD164" s="5"/>
      <c r="LE164" s="5"/>
      <c r="LF164" s="5"/>
      <c r="LG164" s="5"/>
      <c r="LH164" s="5"/>
      <c r="LI164" s="5"/>
      <c r="LJ164" s="5"/>
      <c r="LK164" s="5"/>
      <c r="LL164" s="5"/>
      <c r="LM164" s="5"/>
      <c r="LN164" s="5"/>
      <c r="LO164" s="5"/>
      <c r="LP164" s="5"/>
      <c r="LQ164" s="5"/>
      <c r="LR164" s="5"/>
      <c r="LS164" s="5"/>
      <c r="LT164" s="5"/>
      <c r="LU164" s="5"/>
      <c r="LV164" s="5"/>
      <c r="LW164" s="5"/>
      <c r="LX164" s="5"/>
      <c r="LY164" s="5"/>
      <c r="LZ164" s="5"/>
      <c r="MA164" s="5"/>
      <c r="MB164" s="5"/>
      <c r="MC164" s="5"/>
      <c r="MD164" s="5"/>
      <c r="ME164" s="5"/>
      <c r="MF164" s="5"/>
      <c r="MG164" s="5"/>
      <c r="MH164" s="5"/>
      <c r="MI164" s="5"/>
      <c r="MJ164" s="5"/>
      <c r="MK164" s="5"/>
      <c r="ML164" s="5"/>
      <c r="MM164" s="5"/>
      <c r="MN164" s="5"/>
      <c r="MO164" s="5"/>
      <c r="MP164" s="5"/>
      <c r="MQ164" s="5"/>
      <c r="MR164" s="5"/>
      <c r="MS164" s="5"/>
      <c r="MT164" s="5"/>
      <c r="MU164" s="5"/>
      <c r="MV164" s="5"/>
      <c r="MW164" s="5"/>
      <c r="MX164" s="5"/>
      <c r="MY164" s="5"/>
      <c r="MZ164" s="5"/>
      <c r="NA164" s="5"/>
      <c r="NB164" s="5"/>
      <c r="NC164" s="5"/>
      <c r="ND164" s="5"/>
      <c r="NE164" s="5"/>
      <c r="NF164" s="5"/>
      <c r="NG164" s="5"/>
      <c r="NH164" s="5"/>
      <c r="NI164" s="5"/>
      <c r="NJ164" s="5"/>
      <c r="NK164" s="5"/>
      <c r="NL164" s="5"/>
      <c r="NM164" s="5"/>
      <c r="NN164" s="5"/>
      <c r="NO164" s="5"/>
      <c r="NP164" s="5"/>
      <c r="NQ164" s="5"/>
      <c r="NR164" s="5"/>
      <c r="NS164" s="5"/>
      <c r="NT164" s="5"/>
      <c r="NU164" s="5"/>
      <c r="NV164" s="5"/>
      <c r="NW164" s="5"/>
      <c r="NX164" s="5"/>
      <c r="NY164" s="5"/>
      <c r="NZ164" s="5"/>
      <c r="OA164" s="5"/>
      <c r="OB164" s="5"/>
      <c r="OC164" s="5"/>
      <c r="OD164" s="5"/>
      <c r="OE164" s="5"/>
      <c r="OF164" s="5"/>
      <c r="OG164" s="5"/>
      <c r="OH164" s="5"/>
      <c r="OI164" s="5"/>
      <c r="OJ164" s="5"/>
      <c r="OK164" s="5"/>
      <c r="OL164" s="5"/>
      <c r="OM164" s="5"/>
      <c r="ON164" s="5"/>
      <c r="OO164" s="5"/>
      <c r="OP164" s="5"/>
      <c r="OQ164" s="5"/>
      <c r="OR164" s="5"/>
      <c r="OS164" s="5"/>
      <c r="OT164" s="5"/>
      <c r="OU164" s="5"/>
      <c r="OV164" s="5"/>
      <c r="OW164" s="5"/>
      <c r="OX164" s="5"/>
      <c r="OY164" s="5"/>
      <c r="OZ164" s="5"/>
      <c r="PA164" s="5"/>
      <c r="PB164" s="5"/>
      <c r="PC164" s="5"/>
      <c r="PD164" s="5"/>
      <c r="PE164" s="5"/>
      <c r="PF164" s="5"/>
      <c r="PG164" s="5"/>
      <c r="PH164" s="5"/>
      <c r="PI164" s="5"/>
      <c r="PJ164" s="5"/>
      <c r="PK164" s="5"/>
      <c r="PL164" s="5"/>
      <c r="PM164" s="5"/>
      <c r="PN164" s="5"/>
      <c r="PO164" s="5"/>
      <c r="PP164" s="5"/>
      <c r="PQ164" s="5"/>
      <c r="PR164" s="5"/>
      <c r="PS164" s="5"/>
      <c r="PT164" s="5"/>
      <c r="PU164" s="5"/>
      <c r="PV164" s="5"/>
      <c r="PW164" s="5"/>
      <c r="PX164" s="5"/>
      <c r="PY164" s="5"/>
      <c r="PZ164" s="5"/>
      <c r="QA164" s="5"/>
      <c r="QB164" s="5"/>
      <c r="QC164" s="5"/>
      <c r="QD164" s="5"/>
    </row>
    <row r="165" spans="1:446" s="3" customFormat="1" x14ac:dyDescent="0.25">
      <c r="A165" s="63"/>
      <c r="B165" s="94">
        <v>50</v>
      </c>
      <c r="C165" s="21"/>
      <c r="D165" s="39">
        <v>50</v>
      </c>
      <c r="E165" s="55"/>
      <c r="F165" s="19"/>
      <c r="G165" s="3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  <c r="DX165" s="5"/>
      <c r="DY165" s="5"/>
      <c r="DZ165" s="5"/>
      <c r="EA165" s="5"/>
      <c r="EB165" s="5"/>
      <c r="EC165" s="5"/>
      <c r="ED165" s="5"/>
      <c r="EE165" s="5"/>
      <c r="EF165" s="5"/>
      <c r="EG165" s="5"/>
      <c r="EH165" s="5"/>
      <c r="EI165" s="5"/>
      <c r="EJ165" s="5"/>
      <c r="EK165" s="5"/>
      <c r="EL165" s="5"/>
      <c r="EM165" s="5"/>
      <c r="EN165" s="5"/>
      <c r="EO165" s="5"/>
      <c r="EP165" s="5"/>
      <c r="EQ165" s="5"/>
      <c r="ER165" s="5"/>
      <c r="ES165" s="5"/>
      <c r="ET165" s="5"/>
      <c r="EU165" s="5"/>
      <c r="EV165" s="5"/>
      <c r="EW165" s="5"/>
      <c r="EX165" s="5"/>
      <c r="EY165" s="5"/>
      <c r="EZ165" s="5"/>
      <c r="FA165" s="5"/>
      <c r="FB165" s="5"/>
      <c r="FC165" s="5"/>
      <c r="FD165" s="5"/>
      <c r="FE165" s="5"/>
      <c r="FF165" s="5"/>
      <c r="FG165" s="5"/>
      <c r="FH165" s="5"/>
      <c r="FI165" s="5"/>
      <c r="FJ165" s="5"/>
      <c r="FK165" s="5"/>
      <c r="FL165" s="5"/>
      <c r="FM165" s="5"/>
      <c r="FN165" s="5"/>
      <c r="FO165" s="5"/>
      <c r="FP165" s="5"/>
      <c r="FQ165" s="5"/>
      <c r="FR165" s="5"/>
      <c r="FS165" s="5"/>
      <c r="FT165" s="5"/>
      <c r="FU165" s="5"/>
      <c r="FV165" s="5"/>
      <c r="FW165" s="5"/>
      <c r="FX165" s="5"/>
      <c r="FY165" s="5"/>
      <c r="FZ165" s="5"/>
      <c r="GA165" s="5"/>
      <c r="GB165" s="5"/>
      <c r="GC165" s="5"/>
      <c r="GD165" s="5"/>
      <c r="GE165" s="5"/>
      <c r="GF165" s="5"/>
      <c r="GG165" s="5"/>
      <c r="GH165" s="5"/>
      <c r="GI165" s="5"/>
      <c r="GJ165" s="5"/>
      <c r="GK165" s="5"/>
      <c r="GL165" s="5"/>
      <c r="GM165" s="5"/>
      <c r="GN165" s="5"/>
      <c r="GO165" s="5"/>
      <c r="GP165" s="5"/>
      <c r="GQ165" s="5"/>
      <c r="GR165" s="5"/>
      <c r="GS165" s="5"/>
      <c r="GT165" s="5"/>
      <c r="GU165" s="5"/>
      <c r="GV165" s="5"/>
      <c r="GW165" s="5"/>
      <c r="GX165" s="5"/>
      <c r="GY165" s="5"/>
      <c r="GZ165" s="5"/>
      <c r="HA165" s="5"/>
      <c r="HB165" s="5"/>
      <c r="HC165" s="5"/>
      <c r="HD165" s="5"/>
      <c r="HE165" s="5"/>
      <c r="HF165" s="5"/>
      <c r="HG165" s="5"/>
      <c r="HH165" s="5"/>
      <c r="HI165" s="5"/>
      <c r="HJ165" s="5"/>
      <c r="HK165" s="5"/>
      <c r="HL165" s="5"/>
      <c r="HM165" s="5"/>
      <c r="HN165" s="5"/>
      <c r="HO165" s="5"/>
      <c r="HP165" s="5"/>
      <c r="HQ165" s="5"/>
      <c r="HR165" s="5"/>
      <c r="HS165" s="5"/>
      <c r="HT165" s="5"/>
      <c r="HU165" s="5"/>
      <c r="HV165" s="5"/>
      <c r="HW165" s="5"/>
      <c r="HX165" s="5"/>
      <c r="HY165" s="5"/>
      <c r="HZ165" s="5"/>
      <c r="IA165" s="5"/>
      <c r="IB165" s="5"/>
      <c r="IC165" s="5"/>
      <c r="ID165" s="5"/>
      <c r="IE165" s="5"/>
      <c r="IF165" s="5"/>
      <c r="IG165" s="5"/>
      <c r="IH165" s="5"/>
      <c r="II165" s="5"/>
      <c r="IJ165" s="5"/>
      <c r="IK165" s="5"/>
      <c r="IL165" s="5"/>
      <c r="IM165" s="5"/>
      <c r="IN165" s="5"/>
      <c r="IO165" s="5"/>
      <c r="IP165" s="5"/>
      <c r="IQ165" s="5"/>
      <c r="IR165" s="5"/>
      <c r="IS165" s="5"/>
      <c r="IT165" s="5"/>
      <c r="IU165" s="5"/>
      <c r="IV165" s="5"/>
      <c r="IW165" s="5"/>
      <c r="IX165" s="5"/>
      <c r="IY165" s="5"/>
      <c r="IZ165" s="5"/>
      <c r="JA165" s="5"/>
      <c r="JB165" s="5"/>
      <c r="JC165" s="5"/>
      <c r="JD165" s="5"/>
      <c r="JE165" s="5"/>
      <c r="JF165" s="5"/>
      <c r="JG165" s="5"/>
      <c r="JH165" s="5"/>
      <c r="JI165" s="5"/>
      <c r="JJ165" s="5"/>
      <c r="JK165" s="5"/>
      <c r="JL165" s="5"/>
      <c r="JM165" s="5"/>
      <c r="JN165" s="5"/>
      <c r="JO165" s="5"/>
      <c r="JP165" s="5"/>
      <c r="JQ165" s="5"/>
      <c r="JR165" s="5"/>
      <c r="JS165" s="5"/>
      <c r="JT165" s="5"/>
      <c r="JU165" s="5"/>
      <c r="JV165" s="5"/>
      <c r="JW165" s="5"/>
      <c r="JX165" s="5"/>
      <c r="JY165" s="5"/>
      <c r="JZ165" s="5"/>
      <c r="KA165" s="5"/>
      <c r="KB165" s="5"/>
      <c r="KC165" s="5"/>
      <c r="KD165" s="5"/>
      <c r="KE165" s="5"/>
      <c r="KF165" s="5"/>
      <c r="KG165" s="5"/>
      <c r="KH165" s="5"/>
      <c r="KI165" s="5"/>
      <c r="KJ165" s="5"/>
      <c r="KK165" s="5"/>
      <c r="KL165" s="5"/>
      <c r="KM165" s="5"/>
      <c r="KN165" s="5"/>
      <c r="KO165" s="5"/>
      <c r="KP165" s="5"/>
      <c r="KQ165" s="5"/>
      <c r="KR165" s="5"/>
      <c r="KS165" s="5"/>
      <c r="KT165" s="5"/>
      <c r="KU165" s="5"/>
      <c r="KV165" s="5"/>
      <c r="KW165" s="5"/>
      <c r="KX165" s="5"/>
      <c r="KY165" s="5"/>
      <c r="KZ165" s="5"/>
      <c r="LA165" s="5"/>
      <c r="LB165" s="5"/>
      <c r="LC165" s="5"/>
      <c r="LD165" s="5"/>
      <c r="LE165" s="5"/>
      <c r="LF165" s="5"/>
      <c r="LG165" s="5"/>
      <c r="LH165" s="5"/>
      <c r="LI165" s="5"/>
      <c r="LJ165" s="5"/>
      <c r="LK165" s="5"/>
      <c r="LL165" s="5"/>
      <c r="LM165" s="5"/>
      <c r="LN165" s="5"/>
      <c r="LO165" s="5"/>
      <c r="LP165" s="5"/>
      <c r="LQ165" s="5"/>
      <c r="LR165" s="5"/>
      <c r="LS165" s="5"/>
      <c r="LT165" s="5"/>
      <c r="LU165" s="5"/>
      <c r="LV165" s="5"/>
      <c r="LW165" s="5"/>
      <c r="LX165" s="5"/>
      <c r="LY165" s="5"/>
      <c r="LZ165" s="5"/>
      <c r="MA165" s="5"/>
      <c r="MB165" s="5"/>
      <c r="MC165" s="5"/>
      <c r="MD165" s="5"/>
      <c r="ME165" s="5"/>
      <c r="MF165" s="5"/>
      <c r="MG165" s="5"/>
      <c r="MH165" s="5"/>
      <c r="MI165" s="5"/>
      <c r="MJ165" s="5"/>
      <c r="MK165" s="5"/>
      <c r="ML165" s="5"/>
      <c r="MM165" s="5"/>
      <c r="MN165" s="5"/>
      <c r="MO165" s="5"/>
      <c r="MP165" s="5"/>
      <c r="MQ165" s="5"/>
      <c r="MR165" s="5"/>
      <c r="MS165" s="5"/>
      <c r="MT165" s="5"/>
      <c r="MU165" s="5"/>
      <c r="MV165" s="5"/>
      <c r="MW165" s="5"/>
      <c r="MX165" s="5"/>
      <c r="MY165" s="5"/>
      <c r="MZ165" s="5"/>
      <c r="NA165" s="5"/>
      <c r="NB165" s="5"/>
      <c r="NC165" s="5"/>
      <c r="ND165" s="5"/>
      <c r="NE165" s="5"/>
      <c r="NF165" s="5"/>
      <c r="NG165" s="5"/>
      <c r="NH165" s="5"/>
      <c r="NI165" s="5"/>
      <c r="NJ165" s="5"/>
      <c r="NK165" s="5"/>
      <c r="NL165" s="5"/>
      <c r="NM165" s="5"/>
      <c r="NN165" s="5"/>
      <c r="NO165" s="5"/>
      <c r="NP165" s="5"/>
      <c r="NQ165" s="5"/>
      <c r="NR165" s="5"/>
      <c r="NS165" s="5"/>
      <c r="NT165" s="5"/>
      <c r="NU165" s="5"/>
      <c r="NV165" s="5"/>
      <c r="NW165" s="5"/>
      <c r="NX165" s="5"/>
      <c r="NY165" s="5"/>
      <c r="NZ165" s="5"/>
      <c r="OA165" s="5"/>
      <c r="OB165" s="5"/>
      <c r="OC165" s="5"/>
      <c r="OD165" s="5"/>
      <c r="OE165" s="5"/>
      <c r="OF165" s="5"/>
      <c r="OG165" s="5"/>
      <c r="OH165" s="5"/>
      <c r="OI165" s="5"/>
      <c r="OJ165" s="5"/>
      <c r="OK165" s="5"/>
      <c r="OL165" s="5"/>
      <c r="OM165" s="5"/>
      <c r="ON165" s="5"/>
      <c r="OO165" s="5"/>
      <c r="OP165" s="5"/>
      <c r="OQ165" s="5"/>
      <c r="OR165" s="5"/>
      <c r="OS165" s="5"/>
      <c r="OT165" s="5"/>
      <c r="OU165" s="5"/>
      <c r="OV165" s="5"/>
      <c r="OW165" s="5"/>
      <c r="OX165" s="5"/>
      <c r="OY165" s="5"/>
      <c r="OZ165" s="5"/>
      <c r="PA165" s="5"/>
      <c r="PB165" s="5"/>
      <c r="PC165" s="5"/>
      <c r="PD165" s="5"/>
      <c r="PE165" s="5"/>
      <c r="PF165" s="5"/>
      <c r="PG165" s="5"/>
      <c r="PH165" s="5"/>
      <c r="PI165" s="5"/>
      <c r="PJ165" s="5"/>
      <c r="PK165" s="5"/>
      <c r="PL165" s="5"/>
      <c r="PM165" s="5"/>
      <c r="PN165" s="5"/>
      <c r="PO165" s="5"/>
      <c r="PP165" s="5"/>
      <c r="PQ165" s="5"/>
      <c r="PR165" s="5"/>
      <c r="PS165" s="5"/>
      <c r="PT165" s="5"/>
      <c r="PU165" s="5"/>
      <c r="PV165" s="5"/>
      <c r="PW165" s="5"/>
      <c r="PX165" s="5"/>
      <c r="PY165" s="5"/>
      <c r="PZ165" s="5"/>
      <c r="QA165" s="5"/>
      <c r="QB165" s="5"/>
      <c r="QC165" s="5"/>
      <c r="QD165" s="5"/>
    </row>
    <row r="166" spans="1:446" s="3" customFormat="1" x14ac:dyDescent="0.25">
      <c r="A166" s="63"/>
      <c r="B166" s="94">
        <v>51</v>
      </c>
      <c r="C166" s="21"/>
      <c r="D166" s="39">
        <v>51</v>
      </c>
      <c r="E166" s="55"/>
      <c r="F166" s="19"/>
      <c r="G166" s="3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  <c r="DS166" s="5"/>
      <c r="DT166" s="5"/>
      <c r="DU166" s="5"/>
      <c r="DV166" s="5"/>
      <c r="DW166" s="5"/>
      <c r="DX166" s="5"/>
      <c r="DY166" s="5"/>
      <c r="DZ166" s="5"/>
      <c r="EA166" s="5"/>
      <c r="EB166" s="5"/>
      <c r="EC166" s="5"/>
      <c r="ED166" s="5"/>
      <c r="EE166" s="5"/>
      <c r="EF166" s="5"/>
      <c r="EG166" s="5"/>
      <c r="EH166" s="5"/>
      <c r="EI166" s="5"/>
      <c r="EJ166" s="5"/>
      <c r="EK166" s="5"/>
      <c r="EL166" s="5"/>
      <c r="EM166" s="5"/>
      <c r="EN166" s="5"/>
      <c r="EO166" s="5"/>
      <c r="EP166" s="5"/>
      <c r="EQ166" s="5"/>
      <c r="ER166" s="5"/>
      <c r="ES166" s="5"/>
      <c r="ET166" s="5"/>
      <c r="EU166" s="5"/>
      <c r="EV166" s="5"/>
      <c r="EW166" s="5"/>
      <c r="EX166" s="5"/>
      <c r="EY166" s="5"/>
      <c r="EZ166" s="5"/>
      <c r="FA166" s="5"/>
      <c r="FB166" s="5"/>
      <c r="FC166" s="5"/>
      <c r="FD166" s="5"/>
      <c r="FE166" s="5"/>
      <c r="FF166" s="5"/>
      <c r="FG166" s="5"/>
      <c r="FH166" s="5"/>
      <c r="FI166" s="5"/>
      <c r="FJ166" s="5"/>
      <c r="FK166" s="5"/>
      <c r="FL166" s="5"/>
      <c r="FM166" s="5"/>
      <c r="FN166" s="5"/>
      <c r="FO166" s="5"/>
      <c r="FP166" s="5"/>
      <c r="FQ166" s="5"/>
      <c r="FR166" s="5"/>
      <c r="FS166" s="5"/>
      <c r="FT166" s="5"/>
      <c r="FU166" s="5"/>
      <c r="FV166" s="5"/>
      <c r="FW166" s="5"/>
      <c r="FX166" s="5"/>
      <c r="FY166" s="5"/>
      <c r="FZ166" s="5"/>
      <c r="GA166" s="5"/>
      <c r="GB166" s="5"/>
      <c r="GC166" s="5"/>
      <c r="GD166" s="5"/>
      <c r="GE166" s="5"/>
      <c r="GF166" s="5"/>
      <c r="GG166" s="5"/>
      <c r="GH166" s="5"/>
      <c r="GI166" s="5"/>
      <c r="GJ166" s="5"/>
      <c r="GK166" s="5"/>
      <c r="GL166" s="5"/>
      <c r="GM166" s="5"/>
      <c r="GN166" s="5"/>
      <c r="GO166" s="5"/>
      <c r="GP166" s="5"/>
      <c r="GQ166" s="5"/>
      <c r="GR166" s="5"/>
      <c r="GS166" s="5"/>
      <c r="GT166" s="5"/>
      <c r="GU166" s="5"/>
      <c r="GV166" s="5"/>
      <c r="GW166" s="5"/>
      <c r="GX166" s="5"/>
      <c r="GY166" s="5"/>
      <c r="GZ166" s="5"/>
      <c r="HA166" s="5"/>
      <c r="HB166" s="5"/>
      <c r="HC166" s="5"/>
      <c r="HD166" s="5"/>
      <c r="HE166" s="5"/>
      <c r="HF166" s="5"/>
      <c r="HG166" s="5"/>
      <c r="HH166" s="5"/>
      <c r="HI166" s="5"/>
      <c r="HJ166" s="5"/>
      <c r="HK166" s="5"/>
      <c r="HL166" s="5"/>
      <c r="HM166" s="5"/>
      <c r="HN166" s="5"/>
      <c r="HO166" s="5"/>
      <c r="HP166" s="5"/>
      <c r="HQ166" s="5"/>
      <c r="HR166" s="5"/>
      <c r="HS166" s="5"/>
      <c r="HT166" s="5"/>
      <c r="HU166" s="5"/>
      <c r="HV166" s="5"/>
      <c r="HW166" s="5"/>
      <c r="HX166" s="5"/>
      <c r="HY166" s="5"/>
      <c r="HZ166" s="5"/>
      <c r="IA166" s="5"/>
      <c r="IB166" s="5"/>
      <c r="IC166" s="5"/>
      <c r="ID166" s="5"/>
      <c r="IE166" s="5"/>
      <c r="IF166" s="5"/>
      <c r="IG166" s="5"/>
      <c r="IH166" s="5"/>
      <c r="II166" s="5"/>
      <c r="IJ166" s="5"/>
      <c r="IK166" s="5"/>
      <c r="IL166" s="5"/>
      <c r="IM166" s="5"/>
      <c r="IN166" s="5"/>
      <c r="IO166" s="5"/>
      <c r="IP166" s="5"/>
      <c r="IQ166" s="5"/>
      <c r="IR166" s="5"/>
      <c r="IS166" s="5"/>
      <c r="IT166" s="5"/>
      <c r="IU166" s="5"/>
      <c r="IV166" s="5"/>
      <c r="IW166" s="5"/>
      <c r="IX166" s="5"/>
      <c r="IY166" s="5"/>
      <c r="IZ166" s="5"/>
      <c r="JA166" s="5"/>
      <c r="JB166" s="5"/>
      <c r="JC166" s="5"/>
      <c r="JD166" s="5"/>
      <c r="JE166" s="5"/>
      <c r="JF166" s="5"/>
      <c r="JG166" s="5"/>
      <c r="JH166" s="5"/>
      <c r="JI166" s="5"/>
      <c r="JJ166" s="5"/>
      <c r="JK166" s="5"/>
      <c r="JL166" s="5"/>
      <c r="JM166" s="5"/>
      <c r="JN166" s="5"/>
      <c r="JO166" s="5"/>
      <c r="JP166" s="5"/>
      <c r="JQ166" s="5"/>
      <c r="JR166" s="5"/>
      <c r="JS166" s="5"/>
      <c r="JT166" s="5"/>
      <c r="JU166" s="5"/>
      <c r="JV166" s="5"/>
      <c r="JW166" s="5"/>
      <c r="JX166" s="5"/>
      <c r="JY166" s="5"/>
      <c r="JZ166" s="5"/>
      <c r="KA166" s="5"/>
      <c r="KB166" s="5"/>
      <c r="KC166" s="5"/>
      <c r="KD166" s="5"/>
      <c r="KE166" s="5"/>
      <c r="KF166" s="5"/>
      <c r="KG166" s="5"/>
      <c r="KH166" s="5"/>
      <c r="KI166" s="5"/>
      <c r="KJ166" s="5"/>
      <c r="KK166" s="5"/>
      <c r="KL166" s="5"/>
      <c r="KM166" s="5"/>
      <c r="KN166" s="5"/>
      <c r="KO166" s="5"/>
      <c r="KP166" s="5"/>
      <c r="KQ166" s="5"/>
      <c r="KR166" s="5"/>
      <c r="KS166" s="5"/>
      <c r="KT166" s="5"/>
      <c r="KU166" s="5"/>
      <c r="KV166" s="5"/>
      <c r="KW166" s="5"/>
      <c r="KX166" s="5"/>
      <c r="KY166" s="5"/>
      <c r="KZ166" s="5"/>
      <c r="LA166" s="5"/>
      <c r="LB166" s="5"/>
      <c r="LC166" s="5"/>
      <c r="LD166" s="5"/>
      <c r="LE166" s="5"/>
      <c r="LF166" s="5"/>
      <c r="LG166" s="5"/>
      <c r="LH166" s="5"/>
      <c r="LI166" s="5"/>
      <c r="LJ166" s="5"/>
      <c r="LK166" s="5"/>
      <c r="LL166" s="5"/>
      <c r="LM166" s="5"/>
      <c r="LN166" s="5"/>
      <c r="LO166" s="5"/>
      <c r="LP166" s="5"/>
      <c r="LQ166" s="5"/>
      <c r="LR166" s="5"/>
      <c r="LS166" s="5"/>
      <c r="LT166" s="5"/>
      <c r="LU166" s="5"/>
      <c r="LV166" s="5"/>
      <c r="LW166" s="5"/>
      <c r="LX166" s="5"/>
      <c r="LY166" s="5"/>
      <c r="LZ166" s="5"/>
      <c r="MA166" s="5"/>
      <c r="MB166" s="5"/>
      <c r="MC166" s="5"/>
      <c r="MD166" s="5"/>
      <c r="ME166" s="5"/>
      <c r="MF166" s="5"/>
      <c r="MG166" s="5"/>
      <c r="MH166" s="5"/>
      <c r="MI166" s="5"/>
      <c r="MJ166" s="5"/>
      <c r="MK166" s="5"/>
      <c r="ML166" s="5"/>
      <c r="MM166" s="5"/>
      <c r="MN166" s="5"/>
      <c r="MO166" s="5"/>
      <c r="MP166" s="5"/>
      <c r="MQ166" s="5"/>
      <c r="MR166" s="5"/>
      <c r="MS166" s="5"/>
      <c r="MT166" s="5"/>
      <c r="MU166" s="5"/>
      <c r="MV166" s="5"/>
      <c r="MW166" s="5"/>
      <c r="MX166" s="5"/>
      <c r="MY166" s="5"/>
      <c r="MZ166" s="5"/>
      <c r="NA166" s="5"/>
      <c r="NB166" s="5"/>
      <c r="NC166" s="5"/>
      <c r="ND166" s="5"/>
      <c r="NE166" s="5"/>
      <c r="NF166" s="5"/>
      <c r="NG166" s="5"/>
      <c r="NH166" s="5"/>
      <c r="NI166" s="5"/>
      <c r="NJ166" s="5"/>
      <c r="NK166" s="5"/>
      <c r="NL166" s="5"/>
      <c r="NM166" s="5"/>
      <c r="NN166" s="5"/>
      <c r="NO166" s="5"/>
      <c r="NP166" s="5"/>
      <c r="NQ166" s="5"/>
      <c r="NR166" s="5"/>
      <c r="NS166" s="5"/>
      <c r="NT166" s="5"/>
      <c r="NU166" s="5"/>
      <c r="NV166" s="5"/>
      <c r="NW166" s="5"/>
      <c r="NX166" s="5"/>
      <c r="NY166" s="5"/>
      <c r="NZ166" s="5"/>
      <c r="OA166" s="5"/>
      <c r="OB166" s="5"/>
      <c r="OC166" s="5"/>
      <c r="OD166" s="5"/>
      <c r="OE166" s="5"/>
      <c r="OF166" s="5"/>
      <c r="OG166" s="5"/>
      <c r="OH166" s="5"/>
      <c r="OI166" s="5"/>
      <c r="OJ166" s="5"/>
      <c r="OK166" s="5"/>
      <c r="OL166" s="5"/>
      <c r="OM166" s="5"/>
      <c r="ON166" s="5"/>
      <c r="OO166" s="5"/>
      <c r="OP166" s="5"/>
      <c r="OQ166" s="5"/>
      <c r="OR166" s="5"/>
      <c r="OS166" s="5"/>
      <c r="OT166" s="5"/>
      <c r="OU166" s="5"/>
      <c r="OV166" s="5"/>
      <c r="OW166" s="5"/>
      <c r="OX166" s="5"/>
      <c r="OY166" s="5"/>
      <c r="OZ166" s="5"/>
      <c r="PA166" s="5"/>
      <c r="PB166" s="5"/>
      <c r="PC166" s="5"/>
      <c r="PD166" s="5"/>
      <c r="PE166" s="5"/>
      <c r="PF166" s="5"/>
      <c r="PG166" s="5"/>
      <c r="PH166" s="5"/>
      <c r="PI166" s="5"/>
      <c r="PJ166" s="5"/>
      <c r="PK166" s="5"/>
      <c r="PL166" s="5"/>
      <c r="PM166" s="5"/>
      <c r="PN166" s="5"/>
      <c r="PO166" s="5"/>
      <c r="PP166" s="5"/>
      <c r="PQ166" s="5"/>
      <c r="PR166" s="5"/>
      <c r="PS166" s="5"/>
      <c r="PT166" s="5"/>
      <c r="PU166" s="5"/>
      <c r="PV166" s="5"/>
      <c r="PW166" s="5"/>
      <c r="PX166" s="5"/>
      <c r="PY166" s="5"/>
      <c r="PZ166" s="5"/>
      <c r="QA166" s="5"/>
      <c r="QB166" s="5"/>
      <c r="QC166" s="5"/>
      <c r="QD166" s="5"/>
    </row>
    <row r="167" spans="1:446" s="3" customFormat="1" x14ac:dyDescent="0.25">
      <c r="A167" s="63"/>
      <c r="B167" s="94">
        <v>50</v>
      </c>
      <c r="C167" s="21"/>
      <c r="D167" s="39">
        <v>50</v>
      </c>
      <c r="E167" s="55"/>
      <c r="F167" s="19"/>
      <c r="G167" s="3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  <c r="DS167" s="5"/>
      <c r="DT167" s="5"/>
      <c r="DU167" s="5"/>
      <c r="DV167" s="5"/>
      <c r="DW167" s="5"/>
      <c r="DX167" s="5"/>
      <c r="DY167" s="5"/>
      <c r="DZ167" s="5"/>
      <c r="EA167" s="5"/>
      <c r="EB167" s="5"/>
      <c r="EC167" s="5"/>
      <c r="ED167" s="5"/>
      <c r="EE167" s="5"/>
      <c r="EF167" s="5"/>
      <c r="EG167" s="5"/>
      <c r="EH167" s="5"/>
      <c r="EI167" s="5"/>
      <c r="EJ167" s="5"/>
      <c r="EK167" s="5"/>
      <c r="EL167" s="5"/>
      <c r="EM167" s="5"/>
      <c r="EN167" s="5"/>
      <c r="EO167" s="5"/>
      <c r="EP167" s="5"/>
      <c r="EQ167" s="5"/>
      <c r="ER167" s="5"/>
      <c r="ES167" s="5"/>
      <c r="ET167" s="5"/>
      <c r="EU167" s="5"/>
      <c r="EV167" s="5"/>
      <c r="EW167" s="5"/>
      <c r="EX167" s="5"/>
      <c r="EY167" s="5"/>
      <c r="EZ167" s="5"/>
      <c r="FA167" s="5"/>
      <c r="FB167" s="5"/>
      <c r="FC167" s="5"/>
      <c r="FD167" s="5"/>
      <c r="FE167" s="5"/>
      <c r="FF167" s="5"/>
      <c r="FG167" s="5"/>
      <c r="FH167" s="5"/>
      <c r="FI167" s="5"/>
      <c r="FJ167" s="5"/>
      <c r="FK167" s="5"/>
      <c r="FL167" s="5"/>
      <c r="FM167" s="5"/>
      <c r="FN167" s="5"/>
      <c r="FO167" s="5"/>
      <c r="FP167" s="5"/>
      <c r="FQ167" s="5"/>
      <c r="FR167" s="5"/>
      <c r="FS167" s="5"/>
      <c r="FT167" s="5"/>
      <c r="FU167" s="5"/>
      <c r="FV167" s="5"/>
      <c r="FW167" s="5"/>
      <c r="FX167" s="5"/>
      <c r="FY167" s="5"/>
      <c r="FZ167" s="5"/>
      <c r="GA167" s="5"/>
      <c r="GB167" s="5"/>
      <c r="GC167" s="5"/>
      <c r="GD167" s="5"/>
      <c r="GE167" s="5"/>
      <c r="GF167" s="5"/>
      <c r="GG167" s="5"/>
      <c r="GH167" s="5"/>
      <c r="GI167" s="5"/>
      <c r="GJ167" s="5"/>
      <c r="GK167" s="5"/>
      <c r="GL167" s="5"/>
      <c r="GM167" s="5"/>
      <c r="GN167" s="5"/>
      <c r="GO167" s="5"/>
      <c r="GP167" s="5"/>
      <c r="GQ167" s="5"/>
      <c r="GR167" s="5"/>
      <c r="GS167" s="5"/>
      <c r="GT167" s="5"/>
      <c r="GU167" s="5"/>
      <c r="GV167" s="5"/>
      <c r="GW167" s="5"/>
      <c r="GX167" s="5"/>
      <c r="GY167" s="5"/>
      <c r="GZ167" s="5"/>
      <c r="HA167" s="5"/>
      <c r="HB167" s="5"/>
      <c r="HC167" s="5"/>
      <c r="HD167" s="5"/>
      <c r="HE167" s="5"/>
      <c r="HF167" s="5"/>
      <c r="HG167" s="5"/>
      <c r="HH167" s="5"/>
      <c r="HI167" s="5"/>
      <c r="HJ167" s="5"/>
      <c r="HK167" s="5"/>
      <c r="HL167" s="5"/>
      <c r="HM167" s="5"/>
      <c r="HN167" s="5"/>
      <c r="HO167" s="5"/>
      <c r="HP167" s="5"/>
      <c r="HQ167" s="5"/>
      <c r="HR167" s="5"/>
      <c r="HS167" s="5"/>
      <c r="HT167" s="5"/>
      <c r="HU167" s="5"/>
      <c r="HV167" s="5"/>
      <c r="HW167" s="5"/>
      <c r="HX167" s="5"/>
      <c r="HY167" s="5"/>
      <c r="HZ167" s="5"/>
      <c r="IA167" s="5"/>
      <c r="IB167" s="5"/>
      <c r="IC167" s="5"/>
      <c r="ID167" s="5"/>
      <c r="IE167" s="5"/>
      <c r="IF167" s="5"/>
      <c r="IG167" s="5"/>
      <c r="IH167" s="5"/>
      <c r="II167" s="5"/>
      <c r="IJ167" s="5"/>
      <c r="IK167" s="5"/>
      <c r="IL167" s="5"/>
      <c r="IM167" s="5"/>
      <c r="IN167" s="5"/>
      <c r="IO167" s="5"/>
      <c r="IP167" s="5"/>
      <c r="IQ167" s="5"/>
      <c r="IR167" s="5"/>
      <c r="IS167" s="5"/>
      <c r="IT167" s="5"/>
      <c r="IU167" s="5"/>
      <c r="IV167" s="5"/>
      <c r="IW167" s="5"/>
      <c r="IX167" s="5"/>
      <c r="IY167" s="5"/>
      <c r="IZ167" s="5"/>
      <c r="JA167" s="5"/>
      <c r="JB167" s="5"/>
      <c r="JC167" s="5"/>
      <c r="JD167" s="5"/>
      <c r="JE167" s="5"/>
      <c r="JF167" s="5"/>
      <c r="JG167" s="5"/>
      <c r="JH167" s="5"/>
      <c r="JI167" s="5"/>
      <c r="JJ167" s="5"/>
      <c r="JK167" s="5"/>
      <c r="JL167" s="5"/>
      <c r="JM167" s="5"/>
      <c r="JN167" s="5"/>
      <c r="JO167" s="5"/>
      <c r="JP167" s="5"/>
      <c r="JQ167" s="5"/>
      <c r="JR167" s="5"/>
      <c r="JS167" s="5"/>
      <c r="JT167" s="5"/>
      <c r="JU167" s="5"/>
      <c r="JV167" s="5"/>
      <c r="JW167" s="5"/>
      <c r="JX167" s="5"/>
      <c r="JY167" s="5"/>
      <c r="JZ167" s="5"/>
      <c r="KA167" s="5"/>
      <c r="KB167" s="5"/>
      <c r="KC167" s="5"/>
      <c r="KD167" s="5"/>
      <c r="KE167" s="5"/>
      <c r="KF167" s="5"/>
      <c r="KG167" s="5"/>
      <c r="KH167" s="5"/>
      <c r="KI167" s="5"/>
      <c r="KJ167" s="5"/>
      <c r="KK167" s="5"/>
      <c r="KL167" s="5"/>
      <c r="KM167" s="5"/>
      <c r="KN167" s="5"/>
      <c r="KO167" s="5"/>
      <c r="KP167" s="5"/>
      <c r="KQ167" s="5"/>
      <c r="KR167" s="5"/>
      <c r="KS167" s="5"/>
      <c r="KT167" s="5"/>
      <c r="KU167" s="5"/>
      <c r="KV167" s="5"/>
      <c r="KW167" s="5"/>
      <c r="KX167" s="5"/>
      <c r="KY167" s="5"/>
      <c r="KZ167" s="5"/>
      <c r="LA167" s="5"/>
      <c r="LB167" s="5"/>
      <c r="LC167" s="5"/>
      <c r="LD167" s="5"/>
      <c r="LE167" s="5"/>
      <c r="LF167" s="5"/>
      <c r="LG167" s="5"/>
      <c r="LH167" s="5"/>
      <c r="LI167" s="5"/>
      <c r="LJ167" s="5"/>
      <c r="LK167" s="5"/>
      <c r="LL167" s="5"/>
      <c r="LM167" s="5"/>
      <c r="LN167" s="5"/>
      <c r="LO167" s="5"/>
      <c r="LP167" s="5"/>
      <c r="LQ167" s="5"/>
      <c r="LR167" s="5"/>
      <c r="LS167" s="5"/>
      <c r="LT167" s="5"/>
      <c r="LU167" s="5"/>
      <c r="LV167" s="5"/>
      <c r="LW167" s="5"/>
      <c r="LX167" s="5"/>
      <c r="LY167" s="5"/>
      <c r="LZ167" s="5"/>
      <c r="MA167" s="5"/>
      <c r="MB167" s="5"/>
      <c r="MC167" s="5"/>
      <c r="MD167" s="5"/>
      <c r="ME167" s="5"/>
      <c r="MF167" s="5"/>
      <c r="MG167" s="5"/>
      <c r="MH167" s="5"/>
      <c r="MI167" s="5"/>
      <c r="MJ167" s="5"/>
      <c r="MK167" s="5"/>
      <c r="ML167" s="5"/>
      <c r="MM167" s="5"/>
      <c r="MN167" s="5"/>
      <c r="MO167" s="5"/>
      <c r="MP167" s="5"/>
      <c r="MQ167" s="5"/>
      <c r="MR167" s="5"/>
      <c r="MS167" s="5"/>
      <c r="MT167" s="5"/>
      <c r="MU167" s="5"/>
      <c r="MV167" s="5"/>
      <c r="MW167" s="5"/>
      <c r="MX167" s="5"/>
      <c r="MY167" s="5"/>
      <c r="MZ167" s="5"/>
      <c r="NA167" s="5"/>
      <c r="NB167" s="5"/>
      <c r="NC167" s="5"/>
      <c r="ND167" s="5"/>
      <c r="NE167" s="5"/>
      <c r="NF167" s="5"/>
      <c r="NG167" s="5"/>
      <c r="NH167" s="5"/>
      <c r="NI167" s="5"/>
      <c r="NJ167" s="5"/>
      <c r="NK167" s="5"/>
      <c r="NL167" s="5"/>
      <c r="NM167" s="5"/>
      <c r="NN167" s="5"/>
      <c r="NO167" s="5"/>
      <c r="NP167" s="5"/>
      <c r="NQ167" s="5"/>
      <c r="NR167" s="5"/>
      <c r="NS167" s="5"/>
      <c r="NT167" s="5"/>
      <c r="NU167" s="5"/>
      <c r="NV167" s="5"/>
      <c r="NW167" s="5"/>
      <c r="NX167" s="5"/>
      <c r="NY167" s="5"/>
      <c r="NZ167" s="5"/>
      <c r="OA167" s="5"/>
      <c r="OB167" s="5"/>
      <c r="OC167" s="5"/>
      <c r="OD167" s="5"/>
      <c r="OE167" s="5"/>
      <c r="OF167" s="5"/>
      <c r="OG167" s="5"/>
      <c r="OH167" s="5"/>
      <c r="OI167" s="5"/>
      <c r="OJ167" s="5"/>
      <c r="OK167" s="5"/>
      <c r="OL167" s="5"/>
      <c r="OM167" s="5"/>
      <c r="ON167" s="5"/>
      <c r="OO167" s="5"/>
      <c r="OP167" s="5"/>
      <c r="OQ167" s="5"/>
      <c r="OR167" s="5"/>
      <c r="OS167" s="5"/>
      <c r="OT167" s="5"/>
      <c r="OU167" s="5"/>
      <c r="OV167" s="5"/>
      <c r="OW167" s="5"/>
      <c r="OX167" s="5"/>
      <c r="OY167" s="5"/>
      <c r="OZ167" s="5"/>
      <c r="PA167" s="5"/>
      <c r="PB167" s="5"/>
      <c r="PC167" s="5"/>
      <c r="PD167" s="5"/>
      <c r="PE167" s="5"/>
      <c r="PF167" s="5"/>
      <c r="PG167" s="5"/>
      <c r="PH167" s="5"/>
      <c r="PI167" s="5"/>
      <c r="PJ167" s="5"/>
      <c r="PK167" s="5"/>
      <c r="PL167" s="5"/>
      <c r="PM167" s="5"/>
      <c r="PN167" s="5"/>
      <c r="PO167" s="5"/>
      <c r="PP167" s="5"/>
      <c r="PQ167" s="5"/>
      <c r="PR167" s="5"/>
      <c r="PS167" s="5"/>
      <c r="PT167" s="5"/>
      <c r="PU167" s="5"/>
      <c r="PV167" s="5"/>
      <c r="PW167" s="5"/>
      <c r="PX167" s="5"/>
      <c r="PY167" s="5"/>
      <c r="PZ167" s="5"/>
      <c r="QA167" s="5"/>
      <c r="QB167" s="5"/>
      <c r="QC167" s="5"/>
      <c r="QD167" s="5"/>
    </row>
    <row r="168" spans="1:446" s="3" customFormat="1" x14ac:dyDescent="0.25">
      <c r="A168" s="63"/>
      <c r="B168" s="94">
        <v>51</v>
      </c>
      <c r="C168" s="21"/>
      <c r="D168" s="39">
        <v>51</v>
      </c>
      <c r="E168" s="55"/>
      <c r="F168" s="19"/>
      <c r="G168" s="3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  <c r="CZ168" s="5"/>
      <c r="DA168" s="5"/>
      <c r="DB168" s="5"/>
      <c r="DC168" s="5"/>
      <c r="DD168" s="5"/>
      <c r="DE168" s="5"/>
      <c r="DF168" s="5"/>
      <c r="DG168" s="5"/>
      <c r="DH168" s="5"/>
      <c r="DI168" s="5"/>
      <c r="DJ168" s="5"/>
      <c r="DK168" s="5"/>
      <c r="DL168" s="5"/>
      <c r="DM168" s="5"/>
      <c r="DN168" s="5"/>
      <c r="DO168" s="5"/>
      <c r="DP168" s="5"/>
      <c r="DQ168" s="5"/>
      <c r="DR168" s="5"/>
      <c r="DS168" s="5"/>
      <c r="DT168" s="5"/>
      <c r="DU168" s="5"/>
      <c r="DV168" s="5"/>
      <c r="DW168" s="5"/>
      <c r="DX168" s="5"/>
      <c r="DY168" s="5"/>
      <c r="DZ168" s="5"/>
      <c r="EA168" s="5"/>
      <c r="EB168" s="5"/>
      <c r="EC168" s="5"/>
      <c r="ED168" s="5"/>
      <c r="EE168" s="5"/>
      <c r="EF168" s="5"/>
      <c r="EG168" s="5"/>
      <c r="EH168" s="5"/>
      <c r="EI168" s="5"/>
      <c r="EJ168" s="5"/>
      <c r="EK168" s="5"/>
      <c r="EL168" s="5"/>
      <c r="EM168" s="5"/>
      <c r="EN168" s="5"/>
      <c r="EO168" s="5"/>
      <c r="EP168" s="5"/>
      <c r="EQ168" s="5"/>
      <c r="ER168" s="5"/>
      <c r="ES168" s="5"/>
      <c r="ET168" s="5"/>
      <c r="EU168" s="5"/>
      <c r="EV168" s="5"/>
      <c r="EW168" s="5"/>
      <c r="EX168" s="5"/>
      <c r="EY168" s="5"/>
      <c r="EZ168" s="5"/>
      <c r="FA168" s="5"/>
      <c r="FB168" s="5"/>
      <c r="FC168" s="5"/>
      <c r="FD168" s="5"/>
      <c r="FE168" s="5"/>
      <c r="FF168" s="5"/>
      <c r="FG168" s="5"/>
      <c r="FH168" s="5"/>
      <c r="FI168" s="5"/>
      <c r="FJ168" s="5"/>
      <c r="FK168" s="5"/>
      <c r="FL168" s="5"/>
      <c r="FM168" s="5"/>
      <c r="FN168" s="5"/>
      <c r="FO168" s="5"/>
      <c r="FP168" s="5"/>
      <c r="FQ168" s="5"/>
      <c r="FR168" s="5"/>
      <c r="FS168" s="5"/>
      <c r="FT168" s="5"/>
      <c r="FU168" s="5"/>
      <c r="FV168" s="5"/>
      <c r="FW168" s="5"/>
      <c r="FX168" s="5"/>
      <c r="FY168" s="5"/>
      <c r="FZ168" s="5"/>
      <c r="GA168" s="5"/>
      <c r="GB168" s="5"/>
      <c r="GC168" s="5"/>
      <c r="GD168" s="5"/>
      <c r="GE168" s="5"/>
      <c r="GF168" s="5"/>
      <c r="GG168" s="5"/>
      <c r="GH168" s="5"/>
      <c r="GI168" s="5"/>
      <c r="GJ168" s="5"/>
      <c r="GK168" s="5"/>
      <c r="GL168" s="5"/>
      <c r="GM168" s="5"/>
      <c r="GN168" s="5"/>
      <c r="GO168" s="5"/>
      <c r="GP168" s="5"/>
      <c r="GQ168" s="5"/>
      <c r="GR168" s="5"/>
      <c r="GS168" s="5"/>
      <c r="GT168" s="5"/>
      <c r="GU168" s="5"/>
      <c r="GV168" s="5"/>
      <c r="GW168" s="5"/>
      <c r="GX168" s="5"/>
      <c r="GY168" s="5"/>
      <c r="GZ168" s="5"/>
      <c r="HA168" s="5"/>
      <c r="HB168" s="5"/>
      <c r="HC168" s="5"/>
      <c r="HD168" s="5"/>
      <c r="HE168" s="5"/>
      <c r="HF168" s="5"/>
      <c r="HG168" s="5"/>
      <c r="HH168" s="5"/>
      <c r="HI168" s="5"/>
      <c r="HJ168" s="5"/>
      <c r="HK168" s="5"/>
      <c r="HL168" s="5"/>
      <c r="HM168" s="5"/>
      <c r="HN168" s="5"/>
      <c r="HO168" s="5"/>
      <c r="HP168" s="5"/>
      <c r="HQ168" s="5"/>
      <c r="HR168" s="5"/>
      <c r="HS168" s="5"/>
      <c r="HT168" s="5"/>
      <c r="HU168" s="5"/>
      <c r="HV168" s="5"/>
      <c r="HW168" s="5"/>
      <c r="HX168" s="5"/>
      <c r="HY168" s="5"/>
      <c r="HZ168" s="5"/>
      <c r="IA168" s="5"/>
      <c r="IB168" s="5"/>
      <c r="IC168" s="5"/>
      <c r="ID168" s="5"/>
      <c r="IE168" s="5"/>
      <c r="IF168" s="5"/>
      <c r="IG168" s="5"/>
      <c r="IH168" s="5"/>
      <c r="II168" s="5"/>
      <c r="IJ168" s="5"/>
      <c r="IK168" s="5"/>
      <c r="IL168" s="5"/>
      <c r="IM168" s="5"/>
      <c r="IN168" s="5"/>
      <c r="IO168" s="5"/>
      <c r="IP168" s="5"/>
      <c r="IQ168" s="5"/>
      <c r="IR168" s="5"/>
      <c r="IS168" s="5"/>
      <c r="IT168" s="5"/>
      <c r="IU168" s="5"/>
      <c r="IV168" s="5"/>
      <c r="IW168" s="5"/>
      <c r="IX168" s="5"/>
      <c r="IY168" s="5"/>
      <c r="IZ168" s="5"/>
      <c r="JA168" s="5"/>
      <c r="JB168" s="5"/>
      <c r="JC168" s="5"/>
      <c r="JD168" s="5"/>
      <c r="JE168" s="5"/>
      <c r="JF168" s="5"/>
      <c r="JG168" s="5"/>
      <c r="JH168" s="5"/>
      <c r="JI168" s="5"/>
      <c r="JJ168" s="5"/>
      <c r="JK168" s="5"/>
      <c r="JL168" s="5"/>
      <c r="JM168" s="5"/>
      <c r="JN168" s="5"/>
      <c r="JO168" s="5"/>
      <c r="JP168" s="5"/>
      <c r="JQ168" s="5"/>
      <c r="JR168" s="5"/>
      <c r="JS168" s="5"/>
      <c r="JT168" s="5"/>
      <c r="JU168" s="5"/>
      <c r="JV168" s="5"/>
      <c r="JW168" s="5"/>
      <c r="JX168" s="5"/>
      <c r="JY168" s="5"/>
      <c r="JZ168" s="5"/>
      <c r="KA168" s="5"/>
      <c r="KB168" s="5"/>
      <c r="KC168" s="5"/>
      <c r="KD168" s="5"/>
      <c r="KE168" s="5"/>
      <c r="KF168" s="5"/>
      <c r="KG168" s="5"/>
      <c r="KH168" s="5"/>
      <c r="KI168" s="5"/>
      <c r="KJ168" s="5"/>
      <c r="KK168" s="5"/>
      <c r="KL168" s="5"/>
      <c r="KM168" s="5"/>
      <c r="KN168" s="5"/>
      <c r="KO168" s="5"/>
      <c r="KP168" s="5"/>
      <c r="KQ168" s="5"/>
      <c r="KR168" s="5"/>
      <c r="KS168" s="5"/>
      <c r="KT168" s="5"/>
      <c r="KU168" s="5"/>
      <c r="KV168" s="5"/>
      <c r="KW168" s="5"/>
      <c r="KX168" s="5"/>
      <c r="KY168" s="5"/>
      <c r="KZ168" s="5"/>
      <c r="LA168" s="5"/>
      <c r="LB168" s="5"/>
      <c r="LC168" s="5"/>
      <c r="LD168" s="5"/>
      <c r="LE168" s="5"/>
      <c r="LF168" s="5"/>
      <c r="LG168" s="5"/>
      <c r="LH168" s="5"/>
      <c r="LI168" s="5"/>
      <c r="LJ168" s="5"/>
      <c r="LK168" s="5"/>
      <c r="LL168" s="5"/>
      <c r="LM168" s="5"/>
      <c r="LN168" s="5"/>
      <c r="LO168" s="5"/>
      <c r="LP168" s="5"/>
      <c r="LQ168" s="5"/>
      <c r="LR168" s="5"/>
      <c r="LS168" s="5"/>
      <c r="LT168" s="5"/>
      <c r="LU168" s="5"/>
      <c r="LV168" s="5"/>
      <c r="LW168" s="5"/>
      <c r="LX168" s="5"/>
      <c r="LY168" s="5"/>
      <c r="LZ168" s="5"/>
      <c r="MA168" s="5"/>
      <c r="MB168" s="5"/>
      <c r="MC168" s="5"/>
      <c r="MD168" s="5"/>
      <c r="ME168" s="5"/>
      <c r="MF168" s="5"/>
      <c r="MG168" s="5"/>
      <c r="MH168" s="5"/>
      <c r="MI168" s="5"/>
      <c r="MJ168" s="5"/>
      <c r="MK168" s="5"/>
      <c r="ML168" s="5"/>
      <c r="MM168" s="5"/>
      <c r="MN168" s="5"/>
      <c r="MO168" s="5"/>
      <c r="MP168" s="5"/>
      <c r="MQ168" s="5"/>
      <c r="MR168" s="5"/>
      <c r="MS168" s="5"/>
      <c r="MT168" s="5"/>
      <c r="MU168" s="5"/>
      <c r="MV168" s="5"/>
      <c r="MW168" s="5"/>
      <c r="MX168" s="5"/>
      <c r="MY168" s="5"/>
      <c r="MZ168" s="5"/>
      <c r="NA168" s="5"/>
      <c r="NB168" s="5"/>
      <c r="NC168" s="5"/>
      <c r="ND168" s="5"/>
      <c r="NE168" s="5"/>
      <c r="NF168" s="5"/>
      <c r="NG168" s="5"/>
      <c r="NH168" s="5"/>
      <c r="NI168" s="5"/>
      <c r="NJ168" s="5"/>
      <c r="NK168" s="5"/>
      <c r="NL168" s="5"/>
      <c r="NM168" s="5"/>
      <c r="NN168" s="5"/>
      <c r="NO168" s="5"/>
      <c r="NP168" s="5"/>
      <c r="NQ168" s="5"/>
      <c r="NR168" s="5"/>
      <c r="NS168" s="5"/>
      <c r="NT168" s="5"/>
      <c r="NU168" s="5"/>
      <c r="NV168" s="5"/>
      <c r="NW168" s="5"/>
      <c r="NX168" s="5"/>
      <c r="NY168" s="5"/>
      <c r="NZ168" s="5"/>
      <c r="OA168" s="5"/>
      <c r="OB168" s="5"/>
      <c r="OC168" s="5"/>
      <c r="OD168" s="5"/>
      <c r="OE168" s="5"/>
      <c r="OF168" s="5"/>
      <c r="OG168" s="5"/>
      <c r="OH168" s="5"/>
      <c r="OI168" s="5"/>
      <c r="OJ168" s="5"/>
      <c r="OK168" s="5"/>
      <c r="OL168" s="5"/>
      <c r="OM168" s="5"/>
      <c r="ON168" s="5"/>
      <c r="OO168" s="5"/>
      <c r="OP168" s="5"/>
      <c r="OQ168" s="5"/>
      <c r="OR168" s="5"/>
      <c r="OS168" s="5"/>
      <c r="OT168" s="5"/>
      <c r="OU168" s="5"/>
      <c r="OV168" s="5"/>
      <c r="OW168" s="5"/>
      <c r="OX168" s="5"/>
      <c r="OY168" s="5"/>
      <c r="OZ168" s="5"/>
      <c r="PA168" s="5"/>
      <c r="PB168" s="5"/>
      <c r="PC168" s="5"/>
      <c r="PD168" s="5"/>
      <c r="PE168" s="5"/>
      <c r="PF168" s="5"/>
      <c r="PG168" s="5"/>
      <c r="PH168" s="5"/>
      <c r="PI168" s="5"/>
      <c r="PJ168" s="5"/>
      <c r="PK168" s="5"/>
      <c r="PL168" s="5"/>
      <c r="PM168" s="5"/>
      <c r="PN168" s="5"/>
      <c r="PO168" s="5"/>
      <c r="PP168" s="5"/>
      <c r="PQ168" s="5"/>
      <c r="PR168" s="5"/>
      <c r="PS168" s="5"/>
      <c r="PT168" s="5"/>
      <c r="PU168" s="5"/>
      <c r="PV168" s="5"/>
      <c r="PW168" s="5"/>
      <c r="PX168" s="5"/>
      <c r="PY168" s="5"/>
      <c r="PZ168" s="5"/>
      <c r="QA168" s="5"/>
      <c r="QB168" s="5"/>
      <c r="QC168" s="5"/>
      <c r="QD168" s="5"/>
    </row>
    <row r="169" spans="1:446" s="3" customFormat="1" x14ac:dyDescent="0.25">
      <c r="A169" s="63"/>
      <c r="B169" s="97">
        <v>49</v>
      </c>
      <c r="C169" s="23"/>
      <c r="D169" s="91">
        <v>49</v>
      </c>
      <c r="E169" s="95"/>
      <c r="F169" s="22"/>
      <c r="G169" s="91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  <c r="DK169" s="5"/>
      <c r="DL169" s="5"/>
      <c r="DM169" s="5"/>
      <c r="DN169" s="5"/>
      <c r="DO169" s="5"/>
      <c r="DP169" s="5"/>
      <c r="DQ169" s="5"/>
      <c r="DR169" s="5"/>
      <c r="DS169" s="5"/>
      <c r="DT169" s="5"/>
      <c r="DU169" s="5"/>
      <c r="DV169" s="5"/>
      <c r="DW169" s="5"/>
      <c r="DX169" s="5"/>
      <c r="DY169" s="5"/>
      <c r="DZ169" s="5"/>
      <c r="EA169" s="5"/>
      <c r="EB169" s="5"/>
      <c r="EC169" s="5"/>
      <c r="ED169" s="5"/>
      <c r="EE169" s="5"/>
      <c r="EF169" s="5"/>
      <c r="EG169" s="5"/>
      <c r="EH169" s="5"/>
      <c r="EI169" s="5"/>
      <c r="EJ169" s="5"/>
      <c r="EK169" s="5"/>
      <c r="EL169" s="5"/>
      <c r="EM169" s="5"/>
      <c r="EN169" s="5"/>
      <c r="EO169" s="5"/>
      <c r="EP169" s="5"/>
      <c r="EQ169" s="5"/>
      <c r="ER169" s="5"/>
      <c r="ES169" s="5"/>
      <c r="ET169" s="5"/>
      <c r="EU169" s="5"/>
      <c r="EV169" s="5"/>
      <c r="EW169" s="5"/>
      <c r="EX169" s="5"/>
      <c r="EY169" s="5"/>
      <c r="EZ169" s="5"/>
      <c r="FA169" s="5"/>
      <c r="FB169" s="5"/>
      <c r="FC169" s="5"/>
      <c r="FD169" s="5"/>
      <c r="FE169" s="5"/>
      <c r="FF169" s="5"/>
      <c r="FG169" s="5"/>
      <c r="FH169" s="5"/>
      <c r="FI169" s="5"/>
      <c r="FJ169" s="5"/>
      <c r="FK169" s="5"/>
      <c r="FL169" s="5"/>
      <c r="FM169" s="5"/>
      <c r="FN169" s="5"/>
      <c r="FO169" s="5"/>
      <c r="FP169" s="5"/>
      <c r="FQ169" s="5"/>
      <c r="FR169" s="5"/>
      <c r="FS169" s="5"/>
      <c r="FT169" s="5"/>
      <c r="FU169" s="5"/>
      <c r="FV169" s="5"/>
      <c r="FW169" s="5"/>
      <c r="FX169" s="5"/>
      <c r="FY169" s="5"/>
      <c r="FZ169" s="5"/>
      <c r="GA169" s="5"/>
      <c r="GB169" s="5"/>
      <c r="GC169" s="5"/>
      <c r="GD169" s="5"/>
      <c r="GE169" s="5"/>
      <c r="GF169" s="5"/>
      <c r="GG169" s="5"/>
      <c r="GH169" s="5"/>
      <c r="GI169" s="5"/>
      <c r="GJ169" s="5"/>
      <c r="GK169" s="5"/>
      <c r="GL169" s="5"/>
      <c r="GM169" s="5"/>
      <c r="GN169" s="5"/>
      <c r="GO169" s="5"/>
      <c r="GP169" s="5"/>
      <c r="GQ169" s="5"/>
      <c r="GR169" s="5"/>
      <c r="GS169" s="5"/>
      <c r="GT169" s="5"/>
      <c r="GU169" s="5"/>
      <c r="GV169" s="5"/>
      <c r="GW169" s="5"/>
      <c r="GX169" s="5"/>
      <c r="GY169" s="5"/>
      <c r="GZ169" s="5"/>
      <c r="HA169" s="5"/>
      <c r="HB169" s="5"/>
      <c r="HC169" s="5"/>
      <c r="HD169" s="5"/>
      <c r="HE169" s="5"/>
      <c r="HF169" s="5"/>
      <c r="HG169" s="5"/>
      <c r="HH169" s="5"/>
      <c r="HI169" s="5"/>
      <c r="HJ169" s="5"/>
      <c r="HK169" s="5"/>
      <c r="HL169" s="5"/>
      <c r="HM169" s="5"/>
      <c r="HN169" s="5"/>
      <c r="HO169" s="5"/>
      <c r="HP169" s="5"/>
      <c r="HQ169" s="5"/>
      <c r="HR169" s="5"/>
      <c r="HS169" s="5"/>
      <c r="HT169" s="5"/>
      <c r="HU169" s="5"/>
      <c r="HV169" s="5"/>
      <c r="HW169" s="5"/>
      <c r="HX169" s="5"/>
      <c r="HY169" s="5"/>
      <c r="HZ169" s="5"/>
      <c r="IA169" s="5"/>
      <c r="IB169" s="5"/>
      <c r="IC169" s="5"/>
      <c r="ID169" s="5"/>
      <c r="IE169" s="5"/>
      <c r="IF169" s="5"/>
      <c r="IG169" s="5"/>
      <c r="IH169" s="5"/>
      <c r="II169" s="5"/>
      <c r="IJ169" s="5"/>
      <c r="IK169" s="5"/>
      <c r="IL169" s="5"/>
      <c r="IM169" s="5"/>
      <c r="IN169" s="5"/>
      <c r="IO169" s="5"/>
      <c r="IP169" s="5"/>
      <c r="IQ169" s="5"/>
      <c r="IR169" s="5"/>
      <c r="IS169" s="5"/>
      <c r="IT169" s="5"/>
      <c r="IU169" s="5"/>
      <c r="IV169" s="5"/>
      <c r="IW169" s="5"/>
      <c r="IX169" s="5"/>
      <c r="IY169" s="5"/>
      <c r="IZ169" s="5"/>
      <c r="JA169" s="5"/>
      <c r="JB169" s="5"/>
      <c r="JC169" s="5"/>
      <c r="JD169" s="5"/>
      <c r="JE169" s="5"/>
      <c r="JF169" s="5"/>
      <c r="JG169" s="5"/>
      <c r="JH169" s="5"/>
      <c r="JI169" s="5"/>
      <c r="JJ169" s="5"/>
      <c r="JK169" s="5"/>
      <c r="JL169" s="5"/>
      <c r="JM169" s="5"/>
      <c r="JN169" s="5"/>
      <c r="JO169" s="5"/>
      <c r="JP169" s="5"/>
      <c r="JQ169" s="5"/>
      <c r="JR169" s="5"/>
      <c r="JS169" s="5"/>
      <c r="JT169" s="5"/>
      <c r="JU169" s="5"/>
      <c r="JV169" s="5"/>
      <c r="JW169" s="5"/>
      <c r="JX169" s="5"/>
      <c r="JY169" s="5"/>
      <c r="JZ169" s="5"/>
      <c r="KA169" s="5"/>
      <c r="KB169" s="5"/>
      <c r="KC169" s="5"/>
      <c r="KD169" s="5"/>
      <c r="KE169" s="5"/>
      <c r="KF169" s="5"/>
      <c r="KG169" s="5"/>
      <c r="KH169" s="5"/>
      <c r="KI169" s="5"/>
      <c r="KJ169" s="5"/>
      <c r="KK169" s="5"/>
      <c r="KL169" s="5"/>
      <c r="KM169" s="5"/>
      <c r="KN169" s="5"/>
      <c r="KO169" s="5"/>
      <c r="KP169" s="5"/>
      <c r="KQ169" s="5"/>
      <c r="KR169" s="5"/>
      <c r="KS169" s="5"/>
      <c r="KT169" s="5"/>
      <c r="KU169" s="5"/>
      <c r="KV169" s="5"/>
      <c r="KW169" s="5"/>
      <c r="KX169" s="5"/>
      <c r="KY169" s="5"/>
      <c r="KZ169" s="5"/>
      <c r="LA169" s="5"/>
      <c r="LB169" s="5"/>
      <c r="LC169" s="5"/>
      <c r="LD169" s="5"/>
      <c r="LE169" s="5"/>
      <c r="LF169" s="5"/>
      <c r="LG169" s="5"/>
      <c r="LH169" s="5"/>
      <c r="LI169" s="5"/>
      <c r="LJ169" s="5"/>
      <c r="LK169" s="5"/>
      <c r="LL169" s="5"/>
      <c r="LM169" s="5"/>
      <c r="LN169" s="5"/>
      <c r="LO169" s="5"/>
      <c r="LP169" s="5"/>
      <c r="LQ169" s="5"/>
      <c r="LR169" s="5"/>
      <c r="LS169" s="5"/>
      <c r="LT169" s="5"/>
      <c r="LU169" s="5"/>
      <c r="LV169" s="5"/>
      <c r="LW169" s="5"/>
      <c r="LX169" s="5"/>
      <c r="LY169" s="5"/>
      <c r="LZ169" s="5"/>
      <c r="MA169" s="5"/>
      <c r="MB169" s="5"/>
      <c r="MC169" s="5"/>
      <c r="MD169" s="5"/>
      <c r="ME169" s="5"/>
      <c r="MF169" s="5"/>
      <c r="MG169" s="5"/>
      <c r="MH169" s="5"/>
      <c r="MI169" s="5"/>
      <c r="MJ169" s="5"/>
      <c r="MK169" s="5"/>
      <c r="ML169" s="5"/>
      <c r="MM169" s="5"/>
      <c r="MN169" s="5"/>
      <c r="MO169" s="5"/>
      <c r="MP169" s="5"/>
      <c r="MQ169" s="5"/>
      <c r="MR169" s="5"/>
      <c r="MS169" s="5"/>
      <c r="MT169" s="5"/>
      <c r="MU169" s="5"/>
      <c r="MV169" s="5"/>
      <c r="MW169" s="5"/>
      <c r="MX169" s="5"/>
      <c r="MY169" s="5"/>
      <c r="MZ169" s="5"/>
      <c r="NA169" s="5"/>
      <c r="NB169" s="5"/>
      <c r="NC169" s="5"/>
      <c r="ND169" s="5"/>
      <c r="NE169" s="5"/>
      <c r="NF169" s="5"/>
      <c r="NG169" s="5"/>
      <c r="NH169" s="5"/>
      <c r="NI169" s="5"/>
      <c r="NJ169" s="5"/>
      <c r="NK169" s="5"/>
      <c r="NL169" s="5"/>
      <c r="NM169" s="5"/>
      <c r="NN169" s="5"/>
      <c r="NO169" s="5"/>
      <c r="NP169" s="5"/>
      <c r="NQ169" s="5"/>
      <c r="NR169" s="5"/>
      <c r="NS169" s="5"/>
      <c r="NT169" s="5"/>
      <c r="NU169" s="5"/>
      <c r="NV169" s="5"/>
      <c r="NW169" s="5"/>
      <c r="NX169" s="5"/>
      <c r="NY169" s="5"/>
      <c r="NZ169" s="5"/>
      <c r="OA169" s="5"/>
      <c r="OB169" s="5"/>
      <c r="OC169" s="5"/>
      <c r="OD169" s="5"/>
      <c r="OE169" s="5"/>
      <c r="OF169" s="5"/>
      <c r="OG169" s="5"/>
      <c r="OH169" s="5"/>
      <c r="OI169" s="5"/>
      <c r="OJ169" s="5"/>
      <c r="OK169" s="5"/>
      <c r="OL169" s="5"/>
      <c r="OM169" s="5"/>
      <c r="ON169" s="5"/>
      <c r="OO169" s="5"/>
      <c r="OP169" s="5"/>
      <c r="OQ169" s="5"/>
      <c r="OR169" s="5"/>
      <c r="OS169" s="5"/>
      <c r="OT169" s="5"/>
      <c r="OU169" s="5"/>
      <c r="OV169" s="5"/>
      <c r="OW169" s="5"/>
      <c r="OX169" s="5"/>
      <c r="OY169" s="5"/>
      <c r="OZ169" s="5"/>
      <c r="PA169" s="5"/>
      <c r="PB169" s="5"/>
      <c r="PC169" s="5"/>
      <c r="PD169" s="5"/>
      <c r="PE169" s="5"/>
      <c r="PF169" s="5"/>
      <c r="PG169" s="5"/>
      <c r="PH169" s="5"/>
      <c r="PI169" s="5"/>
      <c r="PJ169" s="5"/>
      <c r="PK169" s="5"/>
      <c r="PL169" s="5"/>
      <c r="PM169" s="5"/>
      <c r="PN169" s="5"/>
      <c r="PO169" s="5"/>
      <c r="PP169" s="5"/>
      <c r="PQ169" s="5"/>
      <c r="PR169" s="5"/>
      <c r="PS169" s="5"/>
      <c r="PT169" s="5"/>
      <c r="PU169" s="5"/>
      <c r="PV169" s="5"/>
      <c r="PW169" s="5"/>
      <c r="PX169" s="5"/>
      <c r="PY169" s="5"/>
      <c r="PZ169" s="5"/>
      <c r="QA169" s="5"/>
      <c r="QB169" s="5"/>
      <c r="QC169" s="5"/>
      <c r="QD169" s="5"/>
    </row>
    <row r="170" spans="1:446" s="9" customFormat="1" ht="23.25" x14ac:dyDescent="0.25">
      <c r="A170" s="52" t="s">
        <v>35</v>
      </c>
      <c r="B170" s="94">
        <v>53</v>
      </c>
      <c r="C170" s="21">
        <v>0</v>
      </c>
      <c r="D170" s="39"/>
      <c r="E170" s="55">
        <f>LARGE($B$170:$B$188,1)</f>
        <v>56</v>
      </c>
      <c r="F170" s="93">
        <f>AVERAGE(E170:E179)</f>
        <v>53.6</v>
      </c>
      <c r="G170" s="65">
        <f>2.21*EXP(0.07*F170)</f>
        <v>94.159722471119665</v>
      </c>
      <c r="H170" s="28"/>
      <c r="I170" s="28"/>
      <c r="J170" s="28"/>
      <c r="K170" s="111"/>
      <c r="L170" s="111"/>
      <c r="M170" s="111"/>
      <c r="N170" s="111"/>
      <c r="O170" s="111"/>
      <c r="P170" s="111"/>
      <c r="Q170" s="111"/>
      <c r="R170" s="111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  <c r="IU170" s="8"/>
      <c r="IV170" s="8"/>
      <c r="IW170" s="8"/>
      <c r="IX170" s="8"/>
      <c r="IY170" s="8"/>
      <c r="IZ170" s="8"/>
      <c r="JA170" s="8"/>
      <c r="JB170" s="8"/>
      <c r="JC170" s="8"/>
      <c r="JD170" s="8"/>
      <c r="JE170" s="8"/>
      <c r="JF170" s="8"/>
      <c r="JG170" s="8"/>
      <c r="JH170" s="8"/>
      <c r="JI170" s="8"/>
      <c r="JJ170" s="8"/>
      <c r="JK170" s="8"/>
      <c r="JL170" s="8"/>
      <c r="JM170" s="8"/>
      <c r="JN170" s="8"/>
      <c r="JO170" s="8"/>
      <c r="JP170" s="8"/>
      <c r="JQ170" s="8"/>
      <c r="JR170" s="8"/>
      <c r="JS170" s="8"/>
      <c r="JT170" s="8"/>
      <c r="JU170" s="8"/>
      <c r="JV170" s="8"/>
      <c r="JW170" s="8"/>
      <c r="JX170" s="8"/>
      <c r="JY170" s="8"/>
      <c r="JZ170" s="8"/>
      <c r="KA170" s="8"/>
      <c r="KB170" s="8"/>
      <c r="KC170" s="8"/>
      <c r="KD170" s="8"/>
      <c r="KE170" s="8"/>
      <c r="KF170" s="8"/>
      <c r="KG170" s="8"/>
      <c r="KH170" s="8"/>
      <c r="KI170" s="8"/>
      <c r="KJ170" s="8"/>
      <c r="KK170" s="8"/>
      <c r="KL170" s="8"/>
      <c r="KM170" s="8"/>
      <c r="KN170" s="8"/>
      <c r="KO170" s="8"/>
      <c r="KP170" s="8"/>
      <c r="KQ170" s="8"/>
      <c r="KR170" s="8"/>
      <c r="KS170" s="8"/>
      <c r="KT170" s="8"/>
      <c r="KU170" s="8"/>
      <c r="KV170" s="8"/>
      <c r="KW170" s="8"/>
      <c r="KX170" s="8"/>
      <c r="KY170" s="8"/>
      <c r="KZ170" s="8"/>
      <c r="LA170" s="8"/>
      <c r="LB170" s="8"/>
      <c r="LC170" s="8"/>
      <c r="LD170" s="8"/>
      <c r="LE170" s="8"/>
      <c r="LF170" s="8"/>
      <c r="LG170" s="8"/>
      <c r="LH170" s="8"/>
      <c r="LI170" s="8"/>
      <c r="LJ170" s="8"/>
      <c r="LK170" s="8"/>
      <c r="LL170" s="8"/>
      <c r="LM170" s="8"/>
      <c r="LN170" s="8"/>
      <c r="LO170" s="8"/>
      <c r="LP170" s="8"/>
      <c r="LQ170" s="8"/>
      <c r="LR170" s="8"/>
      <c r="LS170" s="8"/>
      <c r="LT170" s="8"/>
      <c r="LU170" s="8"/>
      <c r="LV170" s="8"/>
      <c r="LW170" s="8"/>
      <c r="LX170" s="8"/>
      <c r="LY170" s="8"/>
      <c r="LZ170" s="8"/>
      <c r="MA170" s="8"/>
      <c r="MB170" s="8"/>
      <c r="MC170" s="8"/>
      <c r="MD170" s="8"/>
      <c r="ME170" s="8"/>
      <c r="MF170" s="8"/>
      <c r="MG170" s="8"/>
      <c r="MH170" s="8"/>
      <c r="MI170" s="8"/>
      <c r="MJ170" s="8"/>
      <c r="MK170" s="8"/>
      <c r="ML170" s="8"/>
      <c r="MM170" s="8"/>
      <c r="MN170" s="8"/>
      <c r="MO170" s="8"/>
      <c r="MP170" s="8"/>
      <c r="MQ170" s="8"/>
      <c r="MR170" s="8"/>
      <c r="MS170" s="8"/>
      <c r="MT170" s="8"/>
      <c r="MU170" s="8"/>
      <c r="MV170" s="8"/>
      <c r="MW170" s="8"/>
      <c r="MX170" s="8"/>
      <c r="MY170" s="8"/>
      <c r="MZ170" s="8"/>
      <c r="NA170" s="8"/>
      <c r="NB170" s="8"/>
      <c r="NC170" s="8"/>
      <c r="ND170" s="8"/>
      <c r="NE170" s="8"/>
      <c r="NF170" s="8"/>
      <c r="NG170" s="8"/>
      <c r="NH170" s="8"/>
      <c r="NI170" s="8"/>
      <c r="NJ170" s="8"/>
      <c r="NK170" s="8"/>
      <c r="NL170" s="8"/>
      <c r="NM170" s="8"/>
      <c r="NN170" s="8"/>
      <c r="NO170" s="8"/>
      <c r="NP170" s="8"/>
      <c r="NQ170" s="8"/>
      <c r="NR170" s="8"/>
      <c r="NS170" s="8"/>
      <c r="NT170" s="8"/>
      <c r="NU170" s="8"/>
      <c r="NV170" s="8"/>
      <c r="NW170" s="8"/>
      <c r="NX170" s="8"/>
      <c r="NY170" s="8"/>
      <c r="NZ170" s="8"/>
      <c r="OA170" s="8"/>
      <c r="OB170" s="8"/>
      <c r="OC170" s="8"/>
      <c r="OD170" s="8"/>
      <c r="OE170" s="8"/>
      <c r="OF170" s="8"/>
      <c r="OG170" s="8"/>
      <c r="OH170" s="8"/>
      <c r="OI170" s="8"/>
      <c r="OJ170" s="8"/>
      <c r="OK170" s="8"/>
      <c r="OL170" s="8"/>
      <c r="OM170" s="8"/>
      <c r="ON170" s="8"/>
      <c r="OO170" s="8"/>
      <c r="OP170" s="8"/>
      <c r="OQ170" s="8"/>
      <c r="OR170" s="8"/>
      <c r="OS170" s="8"/>
      <c r="OT170" s="8"/>
      <c r="OU170" s="8"/>
      <c r="OV170" s="8"/>
      <c r="OW170" s="8"/>
      <c r="OX170" s="8"/>
      <c r="OY170" s="8"/>
      <c r="OZ170" s="8"/>
      <c r="PA170" s="8"/>
      <c r="PB170" s="8"/>
      <c r="PC170" s="8"/>
      <c r="PD170" s="8"/>
      <c r="PE170" s="8"/>
      <c r="PF170" s="8"/>
      <c r="PG170" s="8"/>
      <c r="PH170" s="8"/>
      <c r="PI170" s="8"/>
      <c r="PJ170" s="8"/>
      <c r="PK170" s="8"/>
      <c r="PL170" s="8"/>
      <c r="PM170" s="8"/>
      <c r="PN170" s="8"/>
      <c r="PO170" s="8"/>
      <c r="PP170" s="8"/>
      <c r="PQ170" s="8"/>
      <c r="PR170" s="8"/>
      <c r="PS170" s="8"/>
      <c r="PT170" s="8"/>
      <c r="PU170" s="8"/>
      <c r="PV170" s="8"/>
      <c r="PW170" s="8"/>
      <c r="PX170" s="8"/>
      <c r="PY170" s="8"/>
      <c r="PZ170" s="8"/>
      <c r="QA170" s="8"/>
      <c r="QB170" s="8"/>
      <c r="QC170" s="8"/>
      <c r="QD170" s="8"/>
    </row>
    <row r="171" spans="1:446" s="9" customFormat="1" x14ac:dyDescent="0.25">
      <c r="A171" s="63"/>
      <c r="B171" s="94">
        <v>53</v>
      </c>
      <c r="C171" s="21"/>
      <c r="D171" s="39"/>
      <c r="E171" s="55">
        <f>LARGE($B$170:$B$188,2)</f>
        <v>55</v>
      </c>
      <c r="F171" s="19"/>
      <c r="G171" s="39"/>
      <c r="H171" s="17"/>
      <c r="I171" s="17"/>
      <c r="J171" s="17"/>
      <c r="K171" s="98"/>
      <c r="L171" s="98"/>
      <c r="M171" s="98"/>
      <c r="N171" s="98"/>
      <c r="O171" s="98"/>
      <c r="P171" s="98"/>
      <c r="Q171" s="98"/>
      <c r="R171" s="9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  <c r="IU171" s="8"/>
      <c r="IV171" s="8"/>
      <c r="IW171" s="8"/>
      <c r="IX171" s="8"/>
      <c r="IY171" s="8"/>
      <c r="IZ171" s="8"/>
      <c r="JA171" s="8"/>
      <c r="JB171" s="8"/>
      <c r="JC171" s="8"/>
      <c r="JD171" s="8"/>
      <c r="JE171" s="8"/>
      <c r="JF171" s="8"/>
      <c r="JG171" s="8"/>
      <c r="JH171" s="8"/>
      <c r="JI171" s="8"/>
      <c r="JJ171" s="8"/>
      <c r="JK171" s="8"/>
      <c r="JL171" s="8"/>
      <c r="JM171" s="8"/>
      <c r="JN171" s="8"/>
      <c r="JO171" s="8"/>
      <c r="JP171" s="8"/>
      <c r="JQ171" s="8"/>
      <c r="JR171" s="8"/>
      <c r="JS171" s="8"/>
      <c r="JT171" s="8"/>
      <c r="JU171" s="8"/>
      <c r="JV171" s="8"/>
      <c r="JW171" s="8"/>
      <c r="JX171" s="8"/>
      <c r="JY171" s="8"/>
      <c r="JZ171" s="8"/>
      <c r="KA171" s="8"/>
      <c r="KB171" s="8"/>
      <c r="KC171" s="8"/>
      <c r="KD171" s="8"/>
      <c r="KE171" s="8"/>
      <c r="KF171" s="8"/>
      <c r="KG171" s="8"/>
      <c r="KH171" s="8"/>
      <c r="KI171" s="8"/>
      <c r="KJ171" s="8"/>
      <c r="KK171" s="8"/>
      <c r="KL171" s="8"/>
      <c r="KM171" s="8"/>
      <c r="KN171" s="8"/>
      <c r="KO171" s="8"/>
      <c r="KP171" s="8"/>
      <c r="KQ171" s="8"/>
      <c r="KR171" s="8"/>
      <c r="KS171" s="8"/>
      <c r="KT171" s="8"/>
      <c r="KU171" s="8"/>
      <c r="KV171" s="8"/>
      <c r="KW171" s="8"/>
      <c r="KX171" s="8"/>
      <c r="KY171" s="8"/>
      <c r="KZ171" s="8"/>
      <c r="LA171" s="8"/>
      <c r="LB171" s="8"/>
      <c r="LC171" s="8"/>
      <c r="LD171" s="8"/>
      <c r="LE171" s="8"/>
      <c r="LF171" s="8"/>
      <c r="LG171" s="8"/>
      <c r="LH171" s="8"/>
      <c r="LI171" s="8"/>
      <c r="LJ171" s="8"/>
      <c r="LK171" s="8"/>
      <c r="LL171" s="8"/>
      <c r="LM171" s="8"/>
      <c r="LN171" s="8"/>
      <c r="LO171" s="8"/>
      <c r="LP171" s="8"/>
      <c r="LQ171" s="8"/>
      <c r="LR171" s="8"/>
      <c r="LS171" s="8"/>
      <c r="LT171" s="8"/>
      <c r="LU171" s="8"/>
      <c r="LV171" s="8"/>
      <c r="LW171" s="8"/>
      <c r="LX171" s="8"/>
      <c r="LY171" s="8"/>
      <c r="LZ171" s="8"/>
      <c r="MA171" s="8"/>
      <c r="MB171" s="8"/>
      <c r="MC171" s="8"/>
      <c r="MD171" s="8"/>
      <c r="ME171" s="8"/>
      <c r="MF171" s="8"/>
      <c r="MG171" s="8"/>
      <c r="MH171" s="8"/>
      <c r="MI171" s="8"/>
      <c r="MJ171" s="8"/>
      <c r="MK171" s="8"/>
      <c r="ML171" s="8"/>
      <c r="MM171" s="8"/>
      <c r="MN171" s="8"/>
      <c r="MO171" s="8"/>
      <c r="MP171" s="8"/>
      <c r="MQ171" s="8"/>
      <c r="MR171" s="8"/>
      <c r="MS171" s="8"/>
      <c r="MT171" s="8"/>
      <c r="MU171" s="8"/>
      <c r="MV171" s="8"/>
      <c r="MW171" s="8"/>
      <c r="MX171" s="8"/>
      <c r="MY171" s="8"/>
      <c r="MZ171" s="8"/>
      <c r="NA171" s="8"/>
      <c r="NB171" s="8"/>
      <c r="NC171" s="8"/>
      <c r="ND171" s="8"/>
      <c r="NE171" s="8"/>
      <c r="NF171" s="8"/>
      <c r="NG171" s="8"/>
      <c r="NH171" s="8"/>
      <c r="NI171" s="8"/>
      <c r="NJ171" s="8"/>
      <c r="NK171" s="8"/>
      <c r="NL171" s="8"/>
      <c r="NM171" s="8"/>
      <c r="NN171" s="8"/>
      <c r="NO171" s="8"/>
      <c r="NP171" s="8"/>
      <c r="NQ171" s="8"/>
      <c r="NR171" s="8"/>
      <c r="NS171" s="8"/>
      <c r="NT171" s="8"/>
      <c r="NU171" s="8"/>
      <c r="NV171" s="8"/>
      <c r="NW171" s="8"/>
      <c r="NX171" s="8"/>
      <c r="NY171" s="8"/>
      <c r="NZ171" s="8"/>
      <c r="OA171" s="8"/>
      <c r="OB171" s="8"/>
      <c r="OC171" s="8"/>
      <c r="OD171" s="8"/>
      <c r="OE171" s="8"/>
      <c r="OF171" s="8"/>
      <c r="OG171" s="8"/>
      <c r="OH171" s="8"/>
      <c r="OI171" s="8"/>
      <c r="OJ171" s="8"/>
      <c r="OK171" s="8"/>
      <c r="OL171" s="8"/>
      <c r="OM171" s="8"/>
      <c r="ON171" s="8"/>
      <c r="OO171" s="8"/>
      <c r="OP171" s="8"/>
      <c r="OQ171" s="8"/>
      <c r="OR171" s="8"/>
      <c r="OS171" s="8"/>
      <c r="OT171" s="8"/>
      <c r="OU171" s="8"/>
      <c r="OV171" s="8"/>
      <c r="OW171" s="8"/>
      <c r="OX171" s="8"/>
      <c r="OY171" s="8"/>
      <c r="OZ171" s="8"/>
      <c r="PA171" s="8"/>
      <c r="PB171" s="8"/>
      <c r="PC171" s="8"/>
      <c r="PD171" s="8"/>
      <c r="PE171" s="8"/>
      <c r="PF171" s="8"/>
      <c r="PG171" s="8"/>
      <c r="PH171" s="8"/>
      <c r="PI171" s="8"/>
      <c r="PJ171" s="8"/>
      <c r="PK171" s="8"/>
      <c r="PL171" s="8"/>
      <c r="PM171" s="8"/>
      <c r="PN171" s="8"/>
      <c r="PO171" s="8"/>
      <c r="PP171" s="8"/>
      <c r="PQ171" s="8"/>
      <c r="PR171" s="8"/>
      <c r="PS171" s="8"/>
      <c r="PT171" s="8"/>
      <c r="PU171" s="8"/>
      <c r="PV171" s="8"/>
      <c r="PW171" s="8"/>
      <c r="PX171" s="8"/>
      <c r="PY171" s="8"/>
      <c r="PZ171" s="8"/>
      <c r="QA171" s="8"/>
      <c r="QB171" s="8"/>
      <c r="QC171" s="8"/>
      <c r="QD171" s="8"/>
    </row>
    <row r="172" spans="1:446" s="9" customFormat="1" x14ac:dyDescent="0.25">
      <c r="A172" s="63"/>
      <c r="B172" s="94">
        <v>52</v>
      </c>
      <c r="C172" s="21"/>
      <c r="D172" s="39"/>
      <c r="E172" s="55">
        <f>LARGE($B$170:$B$188,3)</f>
        <v>54</v>
      </c>
      <c r="F172" s="19"/>
      <c r="G172" s="39"/>
      <c r="H172" s="17"/>
      <c r="I172" s="17"/>
      <c r="J172" s="17"/>
      <c r="K172" s="98"/>
      <c r="L172" s="98"/>
      <c r="M172" s="98"/>
      <c r="N172" s="98"/>
      <c r="O172" s="98"/>
      <c r="P172" s="98"/>
      <c r="Q172" s="98"/>
      <c r="R172" s="9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  <c r="IU172" s="8"/>
      <c r="IV172" s="8"/>
      <c r="IW172" s="8"/>
      <c r="IX172" s="8"/>
      <c r="IY172" s="8"/>
      <c r="IZ172" s="8"/>
      <c r="JA172" s="8"/>
      <c r="JB172" s="8"/>
      <c r="JC172" s="8"/>
      <c r="JD172" s="8"/>
      <c r="JE172" s="8"/>
      <c r="JF172" s="8"/>
      <c r="JG172" s="8"/>
      <c r="JH172" s="8"/>
      <c r="JI172" s="8"/>
      <c r="JJ172" s="8"/>
      <c r="JK172" s="8"/>
      <c r="JL172" s="8"/>
      <c r="JM172" s="8"/>
      <c r="JN172" s="8"/>
      <c r="JO172" s="8"/>
      <c r="JP172" s="8"/>
      <c r="JQ172" s="8"/>
      <c r="JR172" s="8"/>
      <c r="JS172" s="8"/>
      <c r="JT172" s="8"/>
      <c r="JU172" s="8"/>
      <c r="JV172" s="8"/>
      <c r="JW172" s="8"/>
      <c r="JX172" s="8"/>
      <c r="JY172" s="8"/>
      <c r="JZ172" s="8"/>
      <c r="KA172" s="8"/>
      <c r="KB172" s="8"/>
      <c r="KC172" s="8"/>
      <c r="KD172" s="8"/>
      <c r="KE172" s="8"/>
      <c r="KF172" s="8"/>
      <c r="KG172" s="8"/>
      <c r="KH172" s="8"/>
      <c r="KI172" s="8"/>
      <c r="KJ172" s="8"/>
      <c r="KK172" s="8"/>
      <c r="KL172" s="8"/>
      <c r="KM172" s="8"/>
      <c r="KN172" s="8"/>
      <c r="KO172" s="8"/>
      <c r="KP172" s="8"/>
      <c r="KQ172" s="8"/>
      <c r="KR172" s="8"/>
      <c r="KS172" s="8"/>
      <c r="KT172" s="8"/>
      <c r="KU172" s="8"/>
      <c r="KV172" s="8"/>
      <c r="KW172" s="8"/>
      <c r="KX172" s="8"/>
      <c r="KY172" s="8"/>
      <c r="KZ172" s="8"/>
      <c r="LA172" s="8"/>
      <c r="LB172" s="8"/>
      <c r="LC172" s="8"/>
      <c r="LD172" s="8"/>
      <c r="LE172" s="8"/>
      <c r="LF172" s="8"/>
      <c r="LG172" s="8"/>
      <c r="LH172" s="8"/>
      <c r="LI172" s="8"/>
      <c r="LJ172" s="8"/>
      <c r="LK172" s="8"/>
      <c r="LL172" s="8"/>
      <c r="LM172" s="8"/>
      <c r="LN172" s="8"/>
      <c r="LO172" s="8"/>
      <c r="LP172" s="8"/>
      <c r="LQ172" s="8"/>
      <c r="LR172" s="8"/>
      <c r="LS172" s="8"/>
      <c r="LT172" s="8"/>
      <c r="LU172" s="8"/>
      <c r="LV172" s="8"/>
      <c r="LW172" s="8"/>
      <c r="LX172" s="8"/>
      <c r="LY172" s="8"/>
      <c r="LZ172" s="8"/>
      <c r="MA172" s="8"/>
      <c r="MB172" s="8"/>
      <c r="MC172" s="8"/>
      <c r="MD172" s="8"/>
      <c r="ME172" s="8"/>
      <c r="MF172" s="8"/>
      <c r="MG172" s="8"/>
      <c r="MH172" s="8"/>
      <c r="MI172" s="8"/>
      <c r="MJ172" s="8"/>
      <c r="MK172" s="8"/>
      <c r="ML172" s="8"/>
      <c r="MM172" s="8"/>
      <c r="MN172" s="8"/>
      <c r="MO172" s="8"/>
      <c r="MP172" s="8"/>
      <c r="MQ172" s="8"/>
      <c r="MR172" s="8"/>
      <c r="MS172" s="8"/>
      <c r="MT172" s="8"/>
      <c r="MU172" s="8"/>
      <c r="MV172" s="8"/>
      <c r="MW172" s="8"/>
      <c r="MX172" s="8"/>
      <c r="MY172" s="8"/>
      <c r="MZ172" s="8"/>
      <c r="NA172" s="8"/>
      <c r="NB172" s="8"/>
      <c r="NC172" s="8"/>
      <c r="ND172" s="8"/>
      <c r="NE172" s="8"/>
      <c r="NF172" s="8"/>
      <c r="NG172" s="8"/>
      <c r="NH172" s="8"/>
      <c r="NI172" s="8"/>
      <c r="NJ172" s="8"/>
      <c r="NK172" s="8"/>
      <c r="NL172" s="8"/>
      <c r="NM172" s="8"/>
      <c r="NN172" s="8"/>
      <c r="NO172" s="8"/>
      <c r="NP172" s="8"/>
      <c r="NQ172" s="8"/>
      <c r="NR172" s="8"/>
      <c r="NS172" s="8"/>
      <c r="NT172" s="8"/>
      <c r="NU172" s="8"/>
      <c r="NV172" s="8"/>
      <c r="NW172" s="8"/>
      <c r="NX172" s="8"/>
      <c r="NY172" s="8"/>
      <c r="NZ172" s="8"/>
      <c r="OA172" s="8"/>
      <c r="OB172" s="8"/>
      <c r="OC172" s="8"/>
      <c r="OD172" s="8"/>
      <c r="OE172" s="8"/>
      <c r="OF172" s="8"/>
      <c r="OG172" s="8"/>
      <c r="OH172" s="8"/>
      <c r="OI172" s="8"/>
      <c r="OJ172" s="8"/>
      <c r="OK172" s="8"/>
      <c r="OL172" s="8"/>
      <c r="OM172" s="8"/>
      <c r="ON172" s="8"/>
      <c r="OO172" s="8"/>
      <c r="OP172" s="8"/>
      <c r="OQ172" s="8"/>
      <c r="OR172" s="8"/>
      <c r="OS172" s="8"/>
      <c r="OT172" s="8"/>
      <c r="OU172" s="8"/>
      <c r="OV172" s="8"/>
      <c r="OW172" s="8"/>
      <c r="OX172" s="8"/>
      <c r="OY172" s="8"/>
      <c r="OZ172" s="8"/>
      <c r="PA172" s="8"/>
      <c r="PB172" s="8"/>
      <c r="PC172" s="8"/>
      <c r="PD172" s="8"/>
      <c r="PE172" s="8"/>
      <c r="PF172" s="8"/>
      <c r="PG172" s="8"/>
      <c r="PH172" s="8"/>
      <c r="PI172" s="8"/>
      <c r="PJ172" s="8"/>
      <c r="PK172" s="8"/>
      <c r="PL172" s="8"/>
      <c r="PM172" s="8"/>
      <c r="PN172" s="8"/>
      <c r="PO172" s="8"/>
      <c r="PP172" s="8"/>
      <c r="PQ172" s="8"/>
      <c r="PR172" s="8"/>
      <c r="PS172" s="8"/>
      <c r="PT172" s="8"/>
      <c r="PU172" s="8"/>
      <c r="PV172" s="8"/>
      <c r="PW172" s="8"/>
      <c r="PX172" s="8"/>
      <c r="PY172" s="8"/>
      <c r="PZ172" s="8"/>
      <c r="QA172" s="8"/>
      <c r="QB172" s="8"/>
      <c r="QC172" s="8"/>
      <c r="QD172" s="8"/>
    </row>
    <row r="173" spans="1:446" s="9" customFormat="1" x14ac:dyDescent="0.25">
      <c r="A173" s="63"/>
      <c r="B173" s="94">
        <v>53</v>
      </c>
      <c r="C173" s="21"/>
      <c r="D173" s="39"/>
      <c r="E173" s="55">
        <f>LARGE($B$170:$B$188,4)</f>
        <v>53</v>
      </c>
      <c r="F173" s="19"/>
      <c r="G173" s="39"/>
      <c r="H173" s="17"/>
      <c r="I173" s="17"/>
      <c r="J173" s="17"/>
      <c r="K173" s="98"/>
      <c r="L173" s="98"/>
      <c r="M173" s="98"/>
      <c r="N173" s="98"/>
      <c r="O173" s="98"/>
      <c r="P173" s="98"/>
      <c r="Q173" s="98"/>
      <c r="R173" s="9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  <c r="IU173" s="8"/>
      <c r="IV173" s="8"/>
      <c r="IW173" s="8"/>
      <c r="IX173" s="8"/>
      <c r="IY173" s="8"/>
      <c r="IZ173" s="8"/>
      <c r="JA173" s="8"/>
      <c r="JB173" s="8"/>
      <c r="JC173" s="8"/>
      <c r="JD173" s="8"/>
      <c r="JE173" s="8"/>
      <c r="JF173" s="8"/>
      <c r="JG173" s="8"/>
      <c r="JH173" s="8"/>
      <c r="JI173" s="8"/>
      <c r="JJ173" s="8"/>
      <c r="JK173" s="8"/>
      <c r="JL173" s="8"/>
      <c r="JM173" s="8"/>
      <c r="JN173" s="8"/>
      <c r="JO173" s="8"/>
      <c r="JP173" s="8"/>
      <c r="JQ173" s="8"/>
      <c r="JR173" s="8"/>
      <c r="JS173" s="8"/>
      <c r="JT173" s="8"/>
      <c r="JU173" s="8"/>
      <c r="JV173" s="8"/>
      <c r="JW173" s="8"/>
      <c r="JX173" s="8"/>
      <c r="JY173" s="8"/>
      <c r="JZ173" s="8"/>
      <c r="KA173" s="8"/>
      <c r="KB173" s="8"/>
      <c r="KC173" s="8"/>
      <c r="KD173" s="8"/>
      <c r="KE173" s="8"/>
      <c r="KF173" s="8"/>
      <c r="KG173" s="8"/>
      <c r="KH173" s="8"/>
      <c r="KI173" s="8"/>
      <c r="KJ173" s="8"/>
      <c r="KK173" s="8"/>
      <c r="KL173" s="8"/>
      <c r="KM173" s="8"/>
      <c r="KN173" s="8"/>
      <c r="KO173" s="8"/>
      <c r="KP173" s="8"/>
      <c r="KQ173" s="8"/>
      <c r="KR173" s="8"/>
      <c r="KS173" s="8"/>
      <c r="KT173" s="8"/>
      <c r="KU173" s="8"/>
      <c r="KV173" s="8"/>
      <c r="KW173" s="8"/>
      <c r="KX173" s="8"/>
      <c r="KY173" s="8"/>
      <c r="KZ173" s="8"/>
      <c r="LA173" s="8"/>
      <c r="LB173" s="8"/>
      <c r="LC173" s="8"/>
      <c r="LD173" s="8"/>
      <c r="LE173" s="8"/>
      <c r="LF173" s="8"/>
      <c r="LG173" s="8"/>
      <c r="LH173" s="8"/>
      <c r="LI173" s="8"/>
      <c r="LJ173" s="8"/>
      <c r="LK173" s="8"/>
      <c r="LL173" s="8"/>
      <c r="LM173" s="8"/>
      <c r="LN173" s="8"/>
      <c r="LO173" s="8"/>
      <c r="LP173" s="8"/>
      <c r="LQ173" s="8"/>
      <c r="LR173" s="8"/>
      <c r="LS173" s="8"/>
      <c r="LT173" s="8"/>
      <c r="LU173" s="8"/>
      <c r="LV173" s="8"/>
      <c r="LW173" s="8"/>
      <c r="LX173" s="8"/>
      <c r="LY173" s="8"/>
      <c r="LZ173" s="8"/>
      <c r="MA173" s="8"/>
      <c r="MB173" s="8"/>
      <c r="MC173" s="8"/>
      <c r="MD173" s="8"/>
      <c r="ME173" s="8"/>
      <c r="MF173" s="8"/>
      <c r="MG173" s="8"/>
      <c r="MH173" s="8"/>
      <c r="MI173" s="8"/>
      <c r="MJ173" s="8"/>
      <c r="MK173" s="8"/>
      <c r="ML173" s="8"/>
      <c r="MM173" s="8"/>
      <c r="MN173" s="8"/>
      <c r="MO173" s="8"/>
      <c r="MP173" s="8"/>
      <c r="MQ173" s="8"/>
      <c r="MR173" s="8"/>
      <c r="MS173" s="8"/>
      <c r="MT173" s="8"/>
      <c r="MU173" s="8"/>
      <c r="MV173" s="8"/>
      <c r="MW173" s="8"/>
      <c r="MX173" s="8"/>
      <c r="MY173" s="8"/>
      <c r="MZ173" s="8"/>
      <c r="NA173" s="8"/>
      <c r="NB173" s="8"/>
      <c r="NC173" s="8"/>
      <c r="ND173" s="8"/>
      <c r="NE173" s="8"/>
      <c r="NF173" s="8"/>
      <c r="NG173" s="8"/>
      <c r="NH173" s="8"/>
      <c r="NI173" s="8"/>
      <c r="NJ173" s="8"/>
      <c r="NK173" s="8"/>
      <c r="NL173" s="8"/>
      <c r="NM173" s="8"/>
      <c r="NN173" s="8"/>
      <c r="NO173" s="8"/>
      <c r="NP173" s="8"/>
      <c r="NQ173" s="8"/>
      <c r="NR173" s="8"/>
      <c r="NS173" s="8"/>
      <c r="NT173" s="8"/>
      <c r="NU173" s="8"/>
      <c r="NV173" s="8"/>
      <c r="NW173" s="8"/>
      <c r="NX173" s="8"/>
      <c r="NY173" s="8"/>
      <c r="NZ173" s="8"/>
      <c r="OA173" s="8"/>
      <c r="OB173" s="8"/>
      <c r="OC173" s="8"/>
      <c r="OD173" s="8"/>
      <c r="OE173" s="8"/>
      <c r="OF173" s="8"/>
      <c r="OG173" s="8"/>
      <c r="OH173" s="8"/>
      <c r="OI173" s="8"/>
      <c r="OJ173" s="8"/>
      <c r="OK173" s="8"/>
      <c r="OL173" s="8"/>
      <c r="OM173" s="8"/>
      <c r="ON173" s="8"/>
      <c r="OO173" s="8"/>
      <c r="OP173" s="8"/>
      <c r="OQ173" s="8"/>
      <c r="OR173" s="8"/>
      <c r="OS173" s="8"/>
      <c r="OT173" s="8"/>
      <c r="OU173" s="8"/>
      <c r="OV173" s="8"/>
      <c r="OW173" s="8"/>
      <c r="OX173" s="8"/>
      <c r="OY173" s="8"/>
      <c r="OZ173" s="8"/>
      <c r="PA173" s="8"/>
      <c r="PB173" s="8"/>
      <c r="PC173" s="8"/>
      <c r="PD173" s="8"/>
      <c r="PE173" s="8"/>
      <c r="PF173" s="8"/>
      <c r="PG173" s="8"/>
      <c r="PH173" s="8"/>
      <c r="PI173" s="8"/>
      <c r="PJ173" s="8"/>
      <c r="PK173" s="8"/>
      <c r="PL173" s="8"/>
      <c r="PM173" s="8"/>
      <c r="PN173" s="8"/>
      <c r="PO173" s="8"/>
      <c r="PP173" s="8"/>
      <c r="PQ173" s="8"/>
      <c r="PR173" s="8"/>
      <c r="PS173" s="8"/>
      <c r="PT173" s="8"/>
      <c r="PU173" s="8"/>
      <c r="PV173" s="8"/>
      <c r="PW173" s="8"/>
      <c r="PX173" s="8"/>
      <c r="PY173" s="8"/>
      <c r="PZ173" s="8"/>
      <c r="QA173" s="8"/>
      <c r="QB173" s="8"/>
      <c r="QC173" s="8"/>
      <c r="QD173" s="8"/>
    </row>
    <row r="174" spans="1:446" s="9" customFormat="1" x14ac:dyDescent="0.25">
      <c r="A174" s="63"/>
      <c r="B174" s="94">
        <v>53</v>
      </c>
      <c r="C174" s="21"/>
      <c r="D174" s="39"/>
      <c r="E174" s="55">
        <f>LARGE($B$170:$B$188,5)</f>
        <v>53</v>
      </c>
      <c r="F174" s="19"/>
      <c r="G174" s="39"/>
      <c r="H174" s="17"/>
      <c r="I174" s="17"/>
      <c r="J174" s="17"/>
      <c r="K174" s="98"/>
      <c r="L174" s="98"/>
      <c r="M174" s="98"/>
      <c r="N174" s="98"/>
      <c r="O174" s="98"/>
      <c r="P174" s="98"/>
      <c r="Q174" s="98"/>
      <c r="R174" s="9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  <c r="IU174" s="8"/>
      <c r="IV174" s="8"/>
      <c r="IW174" s="8"/>
      <c r="IX174" s="8"/>
      <c r="IY174" s="8"/>
      <c r="IZ174" s="8"/>
      <c r="JA174" s="8"/>
      <c r="JB174" s="8"/>
      <c r="JC174" s="8"/>
      <c r="JD174" s="8"/>
      <c r="JE174" s="8"/>
      <c r="JF174" s="8"/>
      <c r="JG174" s="8"/>
      <c r="JH174" s="8"/>
      <c r="JI174" s="8"/>
      <c r="JJ174" s="8"/>
      <c r="JK174" s="8"/>
      <c r="JL174" s="8"/>
      <c r="JM174" s="8"/>
      <c r="JN174" s="8"/>
      <c r="JO174" s="8"/>
      <c r="JP174" s="8"/>
      <c r="JQ174" s="8"/>
      <c r="JR174" s="8"/>
      <c r="JS174" s="8"/>
      <c r="JT174" s="8"/>
      <c r="JU174" s="8"/>
      <c r="JV174" s="8"/>
      <c r="JW174" s="8"/>
      <c r="JX174" s="8"/>
      <c r="JY174" s="8"/>
      <c r="JZ174" s="8"/>
      <c r="KA174" s="8"/>
      <c r="KB174" s="8"/>
      <c r="KC174" s="8"/>
      <c r="KD174" s="8"/>
      <c r="KE174" s="8"/>
      <c r="KF174" s="8"/>
      <c r="KG174" s="8"/>
      <c r="KH174" s="8"/>
      <c r="KI174" s="8"/>
      <c r="KJ174" s="8"/>
      <c r="KK174" s="8"/>
      <c r="KL174" s="8"/>
      <c r="KM174" s="8"/>
      <c r="KN174" s="8"/>
      <c r="KO174" s="8"/>
      <c r="KP174" s="8"/>
      <c r="KQ174" s="8"/>
      <c r="KR174" s="8"/>
      <c r="KS174" s="8"/>
      <c r="KT174" s="8"/>
      <c r="KU174" s="8"/>
      <c r="KV174" s="8"/>
      <c r="KW174" s="8"/>
      <c r="KX174" s="8"/>
      <c r="KY174" s="8"/>
      <c r="KZ174" s="8"/>
      <c r="LA174" s="8"/>
      <c r="LB174" s="8"/>
      <c r="LC174" s="8"/>
      <c r="LD174" s="8"/>
      <c r="LE174" s="8"/>
      <c r="LF174" s="8"/>
      <c r="LG174" s="8"/>
      <c r="LH174" s="8"/>
      <c r="LI174" s="8"/>
      <c r="LJ174" s="8"/>
      <c r="LK174" s="8"/>
      <c r="LL174" s="8"/>
      <c r="LM174" s="8"/>
      <c r="LN174" s="8"/>
      <c r="LO174" s="8"/>
      <c r="LP174" s="8"/>
      <c r="LQ174" s="8"/>
      <c r="LR174" s="8"/>
      <c r="LS174" s="8"/>
      <c r="LT174" s="8"/>
      <c r="LU174" s="8"/>
      <c r="LV174" s="8"/>
      <c r="LW174" s="8"/>
      <c r="LX174" s="8"/>
      <c r="LY174" s="8"/>
      <c r="LZ174" s="8"/>
      <c r="MA174" s="8"/>
      <c r="MB174" s="8"/>
      <c r="MC174" s="8"/>
      <c r="MD174" s="8"/>
      <c r="ME174" s="8"/>
      <c r="MF174" s="8"/>
      <c r="MG174" s="8"/>
      <c r="MH174" s="8"/>
      <c r="MI174" s="8"/>
      <c r="MJ174" s="8"/>
      <c r="MK174" s="8"/>
      <c r="ML174" s="8"/>
      <c r="MM174" s="8"/>
      <c r="MN174" s="8"/>
      <c r="MO174" s="8"/>
      <c r="MP174" s="8"/>
      <c r="MQ174" s="8"/>
      <c r="MR174" s="8"/>
      <c r="MS174" s="8"/>
      <c r="MT174" s="8"/>
      <c r="MU174" s="8"/>
      <c r="MV174" s="8"/>
      <c r="MW174" s="8"/>
      <c r="MX174" s="8"/>
      <c r="MY174" s="8"/>
      <c r="MZ174" s="8"/>
      <c r="NA174" s="8"/>
      <c r="NB174" s="8"/>
      <c r="NC174" s="8"/>
      <c r="ND174" s="8"/>
      <c r="NE174" s="8"/>
      <c r="NF174" s="8"/>
      <c r="NG174" s="8"/>
      <c r="NH174" s="8"/>
      <c r="NI174" s="8"/>
      <c r="NJ174" s="8"/>
      <c r="NK174" s="8"/>
      <c r="NL174" s="8"/>
      <c r="NM174" s="8"/>
      <c r="NN174" s="8"/>
      <c r="NO174" s="8"/>
      <c r="NP174" s="8"/>
      <c r="NQ174" s="8"/>
      <c r="NR174" s="8"/>
      <c r="NS174" s="8"/>
      <c r="NT174" s="8"/>
      <c r="NU174" s="8"/>
      <c r="NV174" s="8"/>
      <c r="NW174" s="8"/>
      <c r="NX174" s="8"/>
      <c r="NY174" s="8"/>
      <c r="NZ174" s="8"/>
      <c r="OA174" s="8"/>
      <c r="OB174" s="8"/>
      <c r="OC174" s="8"/>
      <c r="OD174" s="8"/>
      <c r="OE174" s="8"/>
      <c r="OF174" s="8"/>
      <c r="OG174" s="8"/>
      <c r="OH174" s="8"/>
      <c r="OI174" s="8"/>
      <c r="OJ174" s="8"/>
      <c r="OK174" s="8"/>
      <c r="OL174" s="8"/>
      <c r="OM174" s="8"/>
      <c r="ON174" s="8"/>
      <c r="OO174" s="8"/>
      <c r="OP174" s="8"/>
      <c r="OQ174" s="8"/>
      <c r="OR174" s="8"/>
      <c r="OS174" s="8"/>
      <c r="OT174" s="8"/>
      <c r="OU174" s="8"/>
      <c r="OV174" s="8"/>
      <c r="OW174" s="8"/>
      <c r="OX174" s="8"/>
      <c r="OY174" s="8"/>
      <c r="OZ174" s="8"/>
      <c r="PA174" s="8"/>
      <c r="PB174" s="8"/>
      <c r="PC174" s="8"/>
      <c r="PD174" s="8"/>
      <c r="PE174" s="8"/>
      <c r="PF174" s="8"/>
      <c r="PG174" s="8"/>
      <c r="PH174" s="8"/>
      <c r="PI174" s="8"/>
      <c r="PJ174" s="8"/>
      <c r="PK174" s="8"/>
      <c r="PL174" s="8"/>
      <c r="PM174" s="8"/>
      <c r="PN174" s="8"/>
      <c r="PO174" s="8"/>
      <c r="PP174" s="8"/>
      <c r="PQ174" s="8"/>
      <c r="PR174" s="8"/>
      <c r="PS174" s="8"/>
      <c r="PT174" s="8"/>
      <c r="PU174" s="8"/>
      <c r="PV174" s="8"/>
      <c r="PW174" s="8"/>
      <c r="PX174" s="8"/>
      <c r="PY174" s="8"/>
      <c r="PZ174" s="8"/>
      <c r="QA174" s="8"/>
      <c r="QB174" s="8"/>
      <c r="QC174" s="8"/>
      <c r="QD174" s="8"/>
    </row>
    <row r="175" spans="1:446" s="9" customFormat="1" x14ac:dyDescent="0.25">
      <c r="A175" s="63"/>
      <c r="B175" s="94">
        <v>54</v>
      </c>
      <c r="C175" s="21"/>
      <c r="D175" s="39"/>
      <c r="E175" s="55">
        <f>LARGE($B$170:$B$188,6)</f>
        <v>53</v>
      </c>
      <c r="F175" s="19"/>
      <c r="G175" s="39"/>
      <c r="H175" s="17"/>
      <c r="I175" s="17"/>
      <c r="J175" s="17"/>
      <c r="K175" s="98"/>
      <c r="L175" s="98"/>
      <c r="M175" s="98"/>
      <c r="N175" s="98"/>
      <c r="O175" s="98"/>
      <c r="P175" s="98"/>
      <c r="Q175" s="98"/>
      <c r="R175" s="9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  <c r="IU175" s="8"/>
      <c r="IV175" s="8"/>
      <c r="IW175" s="8"/>
      <c r="IX175" s="8"/>
      <c r="IY175" s="8"/>
      <c r="IZ175" s="8"/>
      <c r="JA175" s="8"/>
      <c r="JB175" s="8"/>
      <c r="JC175" s="8"/>
      <c r="JD175" s="8"/>
      <c r="JE175" s="8"/>
      <c r="JF175" s="8"/>
      <c r="JG175" s="8"/>
      <c r="JH175" s="8"/>
      <c r="JI175" s="8"/>
      <c r="JJ175" s="8"/>
      <c r="JK175" s="8"/>
      <c r="JL175" s="8"/>
      <c r="JM175" s="8"/>
      <c r="JN175" s="8"/>
      <c r="JO175" s="8"/>
      <c r="JP175" s="8"/>
      <c r="JQ175" s="8"/>
      <c r="JR175" s="8"/>
      <c r="JS175" s="8"/>
      <c r="JT175" s="8"/>
      <c r="JU175" s="8"/>
      <c r="JV175" s="8"/>
      <c r="JW175" s="8"/>
      <c r="JX175" s="8"/>
      <c r="JY175" s="8"/>
      <c r="JZ175" s="8"/>
      <c r="KA175" s="8"/>
      <c r="KB175" s="8"/>
      <c r="KC175" s="8"/>
      <c r="KD175" s="8"/>
      <c r="KE175" s="8"/>
      <c r="KF175" s="8"/>
      <c r="KG175" s="8"/>
      <c r="KH175" s="8"/>
      <c r="KI175" s="8"/>
      <c r="KJ175" s="8"/>
      <c r="KK175" s="8"/>
      <c r="KL175" s="8"/>
      <c r="KM175" s="8"/>
      <c r="KN175" s="8"/>
      <c r="KO175" s="8"/>
      <c r="KP175" s="8"/>
      <c r="KQ175" s="8"/>
      <c r="KR175" s="8"/>
      <c r="KS175" s="8"/>
      <c r="KT175" s="8"/>
      <c r="KU175" s="8"/>
      <c r="KV175" s="8"/>
      <c r="KW175" s="8"/>
      <c r="KX175" s="8"/>
      <c r="KY175" s="8"/>
      <c r="KZ175" s="8"/>
      <c r="LA175" s="8"/>
      <c r="LB175" s="8"/>
      <c r="LC175" s="8"/>
      <c r="LD175" s="8"/>
      <c r="LE175" s="8"/>
      <c r="LF175" s="8"/>
      <c r="LG175" s="8"/>
      <c r="LH175" s="8"/>
      <c r="LI175" s="8"/>
      <c r="LJ175" s="8"/>
      <c r="LK175" s="8"/>
      <c r="LL175" s="8"/>
      <c r="LM175" s="8"/>
      <c r="LN175" s="8"/>
      <c r="LO175" s="8"/>
      <c r="LP175" s="8"/>
      <c r="LQ175" s="8"/>
      <c r="LR175" s="8"/>
      <c r="LS175" s="8"/>
      <c r="LT175" s="8"/>
      <c r="LU175" s="8"/>
      <c r="LV175" s="8"/>
      <c r="LW175" s="8"/>
      <c r="LX175" s="8"/>
      <c r="LY175" s="8"/>
      <c r="LZ175" s="8"/>
      <c r="MA175" s="8"/>
      <c r="MB175" s="8"/>
      <c r="MC175" s="8"/>
      <c r="MD175" s="8"/>
      <c r="ME175" s="8"/>
      <c r="MF175" s="8"/>
      <c r="MG175" s="8"/>
      <c r="MH175" s="8"/>
      <c r="MI175" s="8"/>
      <c r="MJ175" s="8"/>
      <c r="MK175" s="8"/>
      <c r="ML175" s="8"/>
      <c r="MM175" s="8"/>
      <c r="MN175" s="8"/>
      <c r="MO175" s="8"/>
      <c r="MP175" s="8"/>
      <c r="MQ175" s="8"/>
      <c r="MR175" s="8"/>
      <c r="MS175" s="8"/>
      <c r="MT175" s="8"/>
      <c r="MU175" s="8"/>
      <c r="MV175" s="8"/>
      <c r="MW175" s="8"/>
      <c r="MX175" s="8"/>
      <c r="MY175" s="8"/>
      <c r="MZ175" s="8"/>
      <c r="NA175" s="8"/>
      <c r="NB175" s="8"/>
      <c r="NC175" s="8"/>
      <c r="ND175" s="8"/>
      <c r="NE175" s="8"/>
      <c r="NF175" s="8"/>
      <c r="NG175" s="8"/>
      <c r="NH175" s="8"/>
      <c r="NI175" s="8"/>
      <c r="NJ175" s="8"/>
      <c r="NK175" s="8"/>
      <c r="NL175" s="8"/>
      <c r="NM175" s="8"/>
      <c r="NN175" s="8"/>
      <c r="NO175" s="8"/>
      <c r="NP175" s="8"/>
      <c r="NQ175" s="8"/>
      <c r="NR175" s="8"/>
      <c r="NS175" s="8"/>
      <c r="NT175" s="8"/>
      <c r="NU175" s="8"/>
      <c r="NV175" s="8"/>
      <c r="NW175" s="8"/>
      <c r="NX175" s="8"/>
      <c r="NY175" s="8"/>
      <c r="NZ175" s="8"/>
      <c r="OA175" s="8"/>
      <c r="OB175" s="8"/>
      <c r="OC175" s="8"/>
      <c r="OD175" s="8"/>
      <c r="OE175" s="8"/>
      <c r="OF175" s="8"/>
      <c r="OG175" s="8"/>
      <c r="OH175" s="8"/>
      <c r="OI175" s="8"/>
      <c r="OJ175" s="8"/>
      <c r="OK175" s="8"/>
      <c r="OL175" s="8"/>
      <c r="OM175" s="8"/>
      <c r="ON175" s="8"/>
      <c r="OO175" s="8"/>
      <c r="OP175" s="8"/>
      <c r="OQ175" s="8"/>
      <c r="OR175" s="8"/>
      <c r="OS175" s="8"/>
      <c r="OT175" s="8"/>
      <c r="OU175" s="8"/>
      <c r="OV175" s="8"/>
      <c r="OW175" s="8"/>
      <c r="OX175" s="8"/>
      <c r="OY175" s="8"/>
      <c r="OZ175" s="8"/>
      <c r="PA175" s="8"/>
      <c r="PB175" s="8"/>
      <c r="PC175" s="8"/>
      <c r="PD175" s="8"/>
      <c r="PE175" s="8"/>
      <c r="PF175" s="8"/>
      <c r="PG175" s="8"/>
      <c r="PH175" s="8"/>
      <c r="PI175" s="8"/>
      <c r="PJ175" s="8"/>
      <c r="PK175" s="8"/>
      <c r="PL175" s="8"/>
      <c r="PM175" s="8"/>
      <c r="PN175" s="8"/>
      <c r="PO175" s="8"/>
      <c r="PP175" s="8"/>
      <c r="PQ175" s="8"/>
      <c r="PR175" s="8"/>
      <c r="PS175" s="8"/>
      <c r="PT175" s="8"/>
      <c r="PU175" s="8"/>
      <c r="PV175" s="8"/>
      <c r="PW175" s="8"/>
      <c r="PX175" s="8"/>
      <c r="PY175" s="8"/>
      <c r="PZ175" s="8"/>
      <c r="QA175" s="8"/>
      <c r="QB175" s="8"/>
      <c r="QC175" s="8"/>
      <c r="QD175" s="8"/>
    </row>
    <row r="176" spans="1:446" s="9" customFormat="1" x14ac:dyDescent="0.25">
      <c r="A176" s="63"/>
      <c r="B176" s="94">
        <v>53</v>
      </c>
      <c r="C176" s="21"/>
      <c r="D176" s="39"/>
      <c r="E176" s="55">
        <f>LARGE($B$170:$B$188,7)</f>
        <v>53</v>
      </c>
      <c r="F176" s="19"/>
      <c r="G176" s="39"/>
      <c r="H176" s="17"/>
      <c r="I176" s="17"/>
      <c r="J176" s="17"/>
      <c r="K176" s="98"/>
      <c r="L176" s="98"/>
      <c r="M176" s="98"/>
      <c r="N176" s="98"/>
      <c r="O176" s="98"/>
      <c r="P176" s="98"/>
      <c r="Q176" s="98"/>
      <c r="R176" s="9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  <c r="IU176" s="8"/>
      <c r="IV176" s="8"/>
      <c r="IW176" s="8"/>
      <c r="IX176" s="8"/>
      <c r="IY176" s="8"/>
      <c r="IZ176" s="8"/>
      <c r="JA176" s="8"/>
      <c r="JB176" s="8"/>
      <c r="JC176" s="8"/>
      <c r="JD176" s="8"/>
      <c r="JE176" s="8"/>
      <c r="JF176" s="8"/>
      <c r="JG176" s="8"/>
      <c r="JH176" s="8"/>
      <c r="JI176" s="8"/>
      <c r="JJ176" s="8"/>
      <c r="JK176" s="8"/>
      <c r="JL176" s="8"/>
      <c r="JM176" s="8"/>
      <c r="JN176" s="8"/>
      <c r="JO176" s="8"/>
      <c r="JP176" s="8"/>
      <c r="JQ176" s="8"/>
      <c r="JR176" s="8"/>
      <c r="JS176" s="8"/>
      <c r="JT176" s="8"/>
      <c r="JU176" s="8"/>
      <c r="JV176" s="8"/>
      <c r="JW176" s="8"/>
      <c r="JX176" s="8"/>
      <c r="JY176" s="8"/>
      <c r="JZ176" s="8"/>
      <c r="KA176" s="8"/>
      <c r="KB176" s="8"/>
      <c r="KC176" s="8"/>
      <c r="KD176" s="8"/>
      <c r="KE176" s="8"/>
      <c r="KF176" s="8"/>
      <c r="KG176" s="8"/>
      <c r="KH176" s="8"/>
      <c r="KI176" s="8"/>
      <c r="KJ176" s="8"/>
      <c r="KK176" s="8"/>
      <c r="KL176" s="8"/>
      <c r="KM176" s="8"/>
      <c r="KN176" s="8"/>
      <c r="KO176" s="8"/>
      <c r="KP176" s="8"/>
      <c r="KQ176" s="8"/>
      <c r="KR176" s="8"/>
      <c r="KS176" s="8"/>
      <c r="KT176" s="8"/>
      <c r="KU176" s="8"/>
      <c r="KV176" s="8"/>
      <c r="KW176" s="8"/>
      <c r="KX176" s="8"/>
      <c r="KY176" s="8"/>
      <c r="KZ176" s="8"/>
      <c r="LA176" s="8"/>
      <c r="LB176" s="8"/>
      <c r="LC176" s="8"/>
      <c r="LD176" s="8"/>
      <c r="LE176" s="8"/>
      <c r="LF176" s="8"/>
      <c r="LG176" s="8"/>
      <c r="LH176" s="8"/>
      <c r="LI176" s="8"/>
      <c r="LJ176" s="8"/>
      <c r="LK176" s="8"/>
      <c r="LL176" s="8"/>
      <c r="LM176" s="8"/>
      <c r="LN176" s="8"/>
      <c r="LO176" s="8"/>
      <c r="LP176" s="8"/>
      <c r="LQ176" s="8"/>
      <c r="LR176" s="8"/>
      <c r="LS176" s="8"/>
      <c r="LT176" s="8"/>
      <c r="LU176" s="8"/>
      <c r="LV176" s="8"/>
      <c r="LW176" s="8"/>
      <c r="LX176" s="8"/>
      <c r="LY176" s="8"/>
      <c r="LZ176" s="8"/>
      <c r="MA176" s="8"/>
      <c r="MB176" s="8"/>
      <c r="MC176" s="8"/>
      <c r="MD176" s="8"/>
      <c r="ME176" s="8"/>
      <c r="MF176" s="8"/>
      <c r="MG176" s="8"/>
      <c r="MH176" s="8"/>
      <c r="MI176" s="8"/>
      <c r="MJ176" s="8"/>
      <c r="MK176" s="8"/>
      <c r="ML176" s="8"/>
      <c r="MM176" s="8"/>
      <c r="MN176" s="8"/>
      <c r="MO176" s="8"/>
      <c r="MP176" s="8"/>
      <c r="MQ176" s="8"/>
      <c r="MR176" s="8"/>
      <c r="MS176" s="8"/>
      <c r="MT176" s="8"/>
      <c r="MU176" s="8"/>
      <c r="MV176" s="8"/>
      <c r="MW176" s="8"/>
      <c r="MX176" s="8"/>
      <c r="MY176" s="8"/>
      <c r="MZ176" s="8"/>
      <c r="NA176" s="8"/>
      <c r="NB176" s="8"/>
      <c r="NC176" s="8"/>
      <c r="ND176" s="8"/>
      <c r="NE176" s="8"/>
      <c r="NF176" s="8"/>
      <c r="NG176" s="8"/>
      <c r="NH176" s="8"/>
      <c r="NI176" s="8"/>
      <c r="NJ176" s="8"/>
      <c r="NK176" s="8"/>
      <c r="NL176" s="8"/>
      <c r="NM176" s="8"/>
      <c r="NN176" s="8"/>
      <c r="NO176" s="8"/>
      <c r="NP176" s="8"/>
      <c r="NQ176" s="8"/>
      <c r="NR176" s="8"/>
      <c r="NS176" s="8"/>
      <c r="NT176" s="8"/>
      <c r="NU176" s="8"/>
      <c r="NV176" s="8"/>
      <c r="NW176" s="8"/>
      <c r="NX176" s="8"/>
      <c r="NY176" s="8"/>
      <c r="NZ176" s="8"/>
      <c r="OA176" s="8"/>
      <c r="OB176" s="8"/>
      <c r="OC176" s="8"/>
      <c r="OD176" s="8"/>
      <c r="OE176" s="8"/>
      <c r="OF176" s="8"/>
      <c r="OG176" s="8"/>
      <c r="OH176" s="8"/>
      <c r="OI176" s="8"/>
      <c r="OJ176" s="8"/>
      <c r="OK176" s="8"/>
      <c r="OL176" s="8"/>
      <c r="OM176" s="8"/>
      <c r="ON176" s="8"/>
      <c r="OO176" s="8"/>
      <c r="OP176" s="8"/>
      <c r="OQ176" s="8"/>
      <c r="OR176" s="8"/>
      <c r="OS176" s="8"/>
      <c r="OT176" s="8"/>
      <c r="OU176" s="8"/>
      <c r="OV176" s="8"/>
      <c r="OW176" s="8"/>
      <c r="OX176" s="8"/>
      <c r="OY176" s="8"/>
      <c r="OZ176" s="8"/>
      <c r="PA176" s="8"/>
      <c r="PB176" s="8"/>
      <c r="PC176" s="8"/>
      <c r="PD176" s="8"/>
      <c r="PE176" s="8"/>
      <c r="PF176" s="8"/>
      <c r="PG176" s="8"/>
      <c r="PH176" s="8"/>
      <c r="PI176" s="8"/>
      <c r="PJ176" s="8"/>
      <c r="PK176" s="8"/>
      <c r="PL176" s="8"/>
      <c r="PM176" s="8"/>
      <c r="PN176" s="8"/>
      <c r="PO176" s="8"/>
      <c r="PP176" s="8"/>
      <c r="PQ176" s="8"/>
      <c r="PR176" s="8"/>
      <c r="PS176" s="8"/>
      <c r="PT176" s="8"/>
      <c r="PU176" s="8"/>
      <c r="PV176" s="8"/>
      <c r="PW176" s="8"/>
      <c r="PX176" s="8"/>
      <c r="PY176" s="8"/>
      <c r="PZ176" s="8"/>
      <c r="QA176" s="8"/>
      <c r="QB176" s="8"/>
      <c r="QC176" s="8"/>
      <c r="QD176" s="8"/>
    </row>
    <row r="177" spans="1:446" s="9" customFormat="1" x14ac:dyDescent="0.25">
      <c r="A177" s="63"/>
      <c r="B177" s="94">
        <v>52</v>
      </c>
      <c r="C177" s="21"/>
      <c r="D177" s="39"/>
      <c r="E177" s="55">
        <f>LARGE($B$170:$B$188,8)</f>
        <v>53</v>
      </c>
      <c r="F177" s="19"/>
      <c r="G177" s="39"/>
      <c r="H177" s="17"/>
      <c r="I177" s="17"/>
      <c r="J177" s="17"/>
      <c r="K177" s="98"/>
      <c r="L177" s="98"/>
      <c r="M177" s="98"/>
      <c r="N177" s="98"/>
      <c r="O177" s="98"/>
      <c r="P177" s="98"/>
      <c r="Q177" s="98"/>
      <c r="R177" s="9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  <c r="IU177" s="8"/>
      <c r="IV177" s="8"/>
      <c r="IW177" s="8"/>
      <c r="IX177" s="8"/>
      <c r="IY177" s="8"/>
      <c r="IZ177" s="8"/>
      <c r="JA177" s="8"/>
      <c r="JB177" s="8"/>
      <c r="JC177" s="8"/>
      <c r="JD177" s="8"/>
      <c r="JE177" s="8"/>
      <c r="JF177" s="8"/>
      <c r="JG177" s="8"/>
      <c r="JH177" s="8"/>
      <c r="JI177" s="8"/>
      <c r="JJ177" s="8"/>
      <c r="JK177" s="8"/>
      <c r="JL177" s="8"/>
      <c r="JM177" s="8"/>
      <c r="JN177" s="8"/>
      <c r="JO177" s="8"/>
      <c r="JP177" s="8"/>
      <c r="JQ177" s="8"/>
      <c r="JR177" s="8"/>
      <c r="JS177" s="8"/>
      <c r="JT177" s="8"/>
      <c r="JU177" s="8"/>
      <c r="JV177" s="8"/>
      <c r="JW177" s="8"/>
      <c r="JX177" s="8"/>
      <c r="JY177" s="8"/>
      <c r="JZ177" s="8"/>
      <c r="KA177" s="8"/>
      <c r="KB177" s="8"/>
      <c r="KC177" s="8"/>
      <c r="KD177" s="8"/>
      <c r="KE177" s="8"/>
      <c r="KF177" s="8"/>
      <c r="KG177" s="8"/>
      <c r="KH177" s="8"/>
      <c r="KI177" s="8"/>
      <c r="KJ177" s="8"/>
      <c r="KK177" s="8"/>
      <c r="KL177" s="8"/>
      <c r="KM177" s="8"/>
      <c r="KN177" s="8"/>
      <c r="KO177" s="8"/>
      <c r="KP177" s="8"/>
      <c r="KQ177" s="8"/>
      <c r="KR177" s="8"/>
      <c r="KS177" s="8"/>
      <c r="KT177" s="8"/>
      <c r="KU177" s="8"/>
      <c r="KV177" s="8"/>
      <c r="KW177" s="8"/>
      <c r="KX177" s="8"/>
      <c r="KY177" s="8"/>
      <c r="KZ177" s="8"/>
      <c r="LA177" s="8"/>
      <c r="LB177" s="8"/>
      <c r="LC177" s="8"/>
      <c r="LD177" s="8"/>
      <c r="LE177" s="8"/>
      <c r="LF177" s="8"/>
      <c r="LG177" s="8"/>
      <c r="LH177" s="8"/>
      <c r="LI177" s="8"/>
      <c r="LJ177" s="8"/>
      <c r="LK177" s="8"/>
      <c r="LL177" s="8"/>
      <c r="LM177" s="8"/>
      <c r="LN177" s="8"/>
      <c r="LO177" s="8"/>
      <c r="LP177" s="8"/>
      <c r="LQ177" s="8"/>
      <c r="LR177" s="8"/>
      <c r="LS177" s="8"/>
      <c r="LT177" s="8"/>
      <c r="LU177" s="8"/>
      <c r="LV177" s="8"/>
      <c r="LW177" s="8"/>
      <c r="LX177" s="8"/>
      <c r="LY177" s="8"/>
      <c r="LZ177" s="8"/>
      <c r="MA177" s="8"/>
      <c r="MB177" s="8"/>
      <c r="MC177" s="8"/>
      <c r="MD177" s="8"/>
      <c r="ME177" s="8"/>
      <c r="MF177" s="8"/>
      <c r="MG177" s="8"/>
      <c r="MH177" s="8"/>
      <c r="MI177" s="8"/>
      <c r="MJ177" s="8"/>
      <c r="MK177" s="8"/>
      <c r="ML177" s="8"/>
      <c r="MM177" s="8"/>
      <c r="MN177" s="8"/>
      <c r="MO177" s="8"/>
      <c r="MP177" s="8"/>
      <c r="MQ177" s="8"/>
      <c r="MR177" s="8"/>
      <c r="MS177" s="8"/>
      <c r="MT177" s="8"/>
      <c r="MU177" s="8"/>
      <c r="MV177" s="8"/>
      <c r="MW177" s="8"/>
      <c r="MX177" s="8"/>
      <c r="MY177" s="8"/>
      <c r="MZ177" s="8"/>
      <c r="NA177" s="8"/>
      <c r="NB177" s="8"/>
      <c r="NC177" s="8"/>
      <c r="ND177" s="8"/>
      <c r="NE177" s="8"/>
      <c r="NF177" s="8"/>
      <c r="NG177" s="8"/>
      <c r="NH177" s="8"/>
      <c r="NI177" s="8"/>
      <c r="NJ177" s="8"/>
      <c r="NK177" s="8"/>
      <c r="NL177" s="8"/>
      <c r="NM177" s="8"/>
      <c r="NN177" s="8"/>
      <c r="NO177" s="8"/>
      <c r="NP177" s="8"/>
      <c r="NQ177" s="8"/>
      <c r="NR177" s="8"/>
      <c r="NS177" s="8"/>
      <c r="NT177" s="8"/>
      <c r="NU177" s="8"/>
      <c r="NV177" s="8"/>
      <c r="NW177" s="8"/>
      <c r="NX177" s="8"/>
      <c r="NY177" s="8"/>
      <c r="NZ177" s="8"/>
      <c r="OA177" s="8"/>
      <c r="OB177" s="8"/>
      <c r="OC177" s="8"/>
      <c r="OD177" s="8"/>
      <c r="OE177" s="8"/>
      <c r="OF177" s="8"/>
      <c r="OG177" s="8"/>
      <c r="OH177" s="8"/>
      <c r="OI177" s="8"/>
      <c r="OJ177" s="8"/>
      <c r="OK177" s="8"/>
      <c r="OL177" s="8"/>
      <c r="OM177" s="8"/>
      <c r="ON177" s="8"/>
      <c r="OO177" s="8"/>
      <c r="OP177" s="8"/>
      <c r="OQ177" s="8"/>
      <c r="OR177" s="8"/>
      <c r="OS177" s="8"/>
      <c r="OT177" s="8"/>
      <c r="OU177" s="8"/>
      <c r="OV177" s="8"/>
      <c r="OW177" s="8"/>
      <c r="OX177" s="8"/>
      <c r="OY177" s="8"/>
      <c r="OZ177" s="8"/>
      <c r="PA177" s="8"/>
      <c r="PB177" s="8"/>
      <c r="PC177" s="8"/>
      <c r="PD177" s="8"/>
      <c r="PE177" s="8"/>
      <c r="PF177" s="8"/>
      <c r="PG177" s="8"/>
      <c r="PH177" s="8"/>
      <c r="PI177" s="8"/>
      <c r="PJ177" s="8"/>
      <c r="PK177" s="8"/>
      <c r="PL177" s="8"/>
      <c r="PM177" s="8"/>
      <c r="PN177" s="8"/>
      <c r="PO177" s="8"/>
      <c r="PP177" s="8"/>
      <c r="PQ177" s="8"/>
      <c r="PR177" s="8"/>
      <c r="PS177" s="8"/>
      <c r="PT177" s="8"/>
      <c r="PU177" s="8"/>
      <c r="PV177" s="8"/>
      <c r="PW177" s="8"/>
      <c r="PX177" s="8"/>
      <c r="PY177" s="8"/>
      <c r="PZ177" s="8"/>
      <c r="QA177" s="8"/>
      <c r="QB177" s="8"/>
      <c r="QC177" s="8"/>
      <c r="QD177" s="8"/>
    </row>
    <row r="178" spans="1:446" s="9" customFormat="1" x14ac:dyDescent="0.25">
      <c r="A178" s="63"/>
      <c r="B178" s="94">
        <v>51</v>
      </c>
      <c r="C178" s="21"/>
      <c r="D178" s="39"/>
      <c r="E178" s="55">
        <f>LARGE($B$170:$B$188,9)</f>
        <v>53</v>
      </c>
      <c r="F178" s="19"/>
      <c r="G178" s="39"/>
      <c r="H178" s="17"/>
      <c r="I178" s="17"/>
      <c r="J178" s="17"/>
      <c r="K178" s="98"/>
      <c r="L178" s="98"/>
      <c r="M178" s="98"/>
      <c r="N178" s="98"/>
      <c r="O178" s="98"/>
      <c r="P178" s="98"/>
      <c r="Q178" s="98"/>
      <c r="R178" s="9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  <c r="IU178" s="8"/>
      <c r="IV178" s="8"/>
      <c r="IW178" s="8"/>
      <c r="IX178" s="8"/>
      <c r="IY178" s="8"/>
      <c r="IZ178" s="8"/>
      <c r="JA178" s="8"/>
      <c r="JB178" s="8"/>
      <c r="JC178" s="8"/>
      <c r="JD178" s="8"/>
      <c r="JE178" s="8"/>
      <c r="JF178" s="8"/>
      <c r="JG178" s="8"/>
      <c r="JH178" s="8"/>
      <c r="JI178" s="8"/>
      <c r="JJ178" s="8"/>
      <c r="JK178" s="8"/>
      <c r="JL178" s="8"/>
      <c r="JM178" s="8"/>
      <c r="JN178" s="8"/>
      <c r="JO178" s="8"/>
      <c r="JP178" s="8"/>
      <c r="JQ178" s="8"/>
      <c r="JR178" s="8"/>
      <c r="JS178" s="8"/>
      <c r="JT178" s="8"/>
      <c r="JU178" s="8"/>
      <c r="JV178" s="8"/>
      <c r="JW178" s="8"/>
      <c r="JX178" s="8"/>
      <c r="JY178" s="8"/>
      <c r="JZ178" s="8"/>
      <c r="KA178" s="8"/>
      <c r="KB178" s="8"/>
      <c r="KC178" s="8"/>
      <c r="KD178" s="8"/>
      <c r="KE178" s="8"/>
      <c r="KF178" s="8"/>
      <c r="KG178" s="8"/>
      <c r="KH178" s="8"/>
      <c r="KI178" s="8"/>
      <c r="KJ178" s="8"/>
      <c r="KK178" s="8"/>
      <c r="KL178" s="8"/>
      <c r="KM178" s="8"/>
      <c r="KN178" s="8"/>
      <c r="KO178" s="8"/>
      <c r="KP178" s="8"/>
      <c r="KQ178" s="8"/>
      <c r="KR178" s="8"/>
      <c r="KS178" s="8"/>
      <c r="KT178" s="8"/>
      <c r="KU178" s="8"/>
      <c r="KV178" s="8"/>
      <c r="KW178" s="8"/>
      <c r="KX178" s="8"/>
      <c r="KY178" s="8"/>
      <c r="KZ178" s="8"/>
      <c r="LA178" s="8"/>
      <c r="LB178" s="8"/>
      <c r="LC178" s="8"/>
      <c r="LD178" s="8"/>
      <c r="LE178" s="8"/>
      <c r="LF178" s="8"/>
      <c r="LG178" s="8"/>
      <c r="LH178" s="8"/>
      <c r="LI178" s="8"/>
      <c r="LJ178" s="8"/>
      <c r="LK178" s="8"/>
      <c r="LL178" s="8"/>
      <c r="LM178" s="8"/>
      <c r="LN178" s="8"/>
      <c r="LO178" s="8"/>
      <c r="LP178" s="8"/>
      <c r="LQ178" s="8"/>
      <c r="LR178" s="8"/>
      <c r="LS178" s="8"/>
      <c r="LT178" s="8"/>
      <c r="LU178" s="8"/>
      <c r="LV178" s="8"/>
      <c r="LW178" s="8"/>
      <c r="LX178" s="8"/>
      <c r="LY178" s="8"/>
      <c r="LZ178" s="8"/>
      <c r="MA178" s="8"/>
      <c r="MB178" s="8"/>
      <c r="MC178" s="8"/>
      <c r="MD178" s="8"/>
      <c r="ME178" s="8"/>
      <c r="MF178" s="8"/>
      <c r="MG178" s="8"/>
      <c r="MH178" s="8"/>
      <c r="MI178" s="8"/>
      <c r="MJ178" s="8"/>
      <c r="MK178" s="8"/>
      <c r="ML178" s="8"/>
      <c r="MM178" s="8"/>
      <c r="MN178" s="8"/>
      <c r="MO178" s="8"/>
      <c r="MP178" s="8"/>
      <c r="MQ178" s="8"/>
      <c r="MR178" s="8"/>
      <c r="MS178" s="8"/>
      <c r="MT178" s="8"/>
      <c r="MU178" s="8"/>
      <c r="MV178" s="8"/>
      <c r="MW178" s="8"/>
      <c r="MX178" s="8"/>
      <c r="MY178" s="8"/>
      <c r="MZ178" s="8"/>
      <c r="NA178" s="8"/>
      <c r="NB178" s="8"/>
      <c r="NC178" s="8"/>
      <c r="ND178" s="8"/>
      <c r="NE178" s="8"/>
      <c r="NF178" s="8"/>
      <c r="NG178" s="8"/>
      <c r="NH178" s="8"/>
      <c r="NI178" s="8"/>
      <c r="NJ178" s="8"/>
      <c r="NK178" s="8"/>
      <c r="NL178" s="8"/>
      <c r="NM178" s="8"/>
      <c r="NN178" s="8"/>
      <c r="NO178" s="8"/>
      <c r="NP178" s="8"/>
      <c r="NQ178" s="8"/>
      <c r="NR178" s="8"/>
      <c r="NS178" s="8"/>
      <c r="NT178" s="8"/>
      <c r="NU178" s="8"/>
      <c r="NV178" s="8"/>
      <c r="NW178" s="8"/>
      <c r="NX178" s="8"/>
      <c r="NY178" s="8"/>
      <c r="NZ178" s="8"/>
      <c r="OA178" s="8"/>
      <c r="OB178" s="8"/>
      <c r="OC178" s="8"/>
      <c r="OD178" s="8"/>
      <c r="OE178" s="8"/>
      <c r="OF178" s="8"/>
      <c r="OG178" s="8"/>
      <c r="OH178" s="8"/>
      <c r="OI178" s="8"/>
      <c r="OJ178" s="8"/>
      <c r="OK178" s="8"/>
      <c r="OL178" s="8"/>
      <c r="OM178" s="8"/>
      <c r="ON178" s="8"/>
      <c r="OO178" s="8"/>
      <c r="OP178" s="8"/>
      <c r="OQ178" s="8"/>
      <c r="OR178" s="8"/>
      <c r="OS178" s="8"/>
      <c r="OT178" s="8"/>
      <c r="OU178" s="8"/>
      <c r="OV178" s="8"/>
      <c r="OW178" s="8"/>
      <c r="OX178" s="8"/>
      <c r="OY178" s="8"/>
      <c r="OZ178" s="8"/>
      <c r="PA178" s="8"/>
      <c r="PB178" s="8"/>
      <c r="PC178" s="8"/>
      <c r="PD178" s="8"/>
      <c r="PE178" s="8"/>
      <c r="PF178" s="8"/>
      <c r="PG178" s="8"/>
      <c r="PH178" s="8"/>
      <c r="PI178" s="8"/>
      <c r="PJ178" s="8"/>
      <c r="PK178" s="8"/>
      <c r="PL178" s="8"/>
      <c r="PM178" s="8"/>
      <c r="PN178" s="8"/>
      <c r="PO178" s="8"/>
      <c r="PP178" s="8"/>
      <c r="PQ178" s="8"/>
      <c r="PR178" s="8"/>
      <c r="PS178" s="8"/>
      <c r="PT178" s="8"/>
      <c r="PU178" s="8"/>
      <c r="PV178" s="8"/>
      <c r="PW178" s="8"/>
      <c r="PX178" s="8"/>
      <c r="PY178" s="8"/>
      <c r="PZ178" s="8"/>
      <c r="QA178" s="8"/>
      <c r="QB178" s="8"/>
      <c r="QC178" s="8"/>
      <c r="QD178" s="8"/>
    </row>
    <row r="179" spans="1:446" s="9" customFormat="1" x14ac:dyDescent="0.25">
      <c r="A179" s="63"/>
      <c r="B179" s="94">
        <v>53</v>
      </c>
      <c r="C179" s="21"/>
      <c r="D179" s="39"/>
      <c r="E179" s="55">
        <f>LARGE($B$170:$B$188,10)</f>
        <v>53</v>
      </c>
      <c r="F179" s="19"/>
      <c r="G179" s="39"/>
      <c r="H179" s="17"/>
      <c r="I179" s="17"/>
      <c r="J179" s="17"/>
      <c r="K179" s="98"/>
      <c r="L179" s="98"/>
      <c r="M179" s="98"/>
      <c r="N179" s="98"/>
      <c r="O179" s="98"/>
      <c r="P179" s="98"/>
      <c r="Q179" s="98"/>
      <c r="R179" s="9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  <c r="IU179" s="8"/>
      <c r="IV179" s="8"/>
      <c r="IW179" s="8"/>
      <c r="IX179" s="8"/>
      <c r="IY179" s="8"/>
      <c r="IZ179" s="8"/>
      <c r="JA179" s="8"/>
      <c r="JB179" s="8"/>
      <c r="JC179" s="8"/>
      <c r="JD179" s="8"/>
      <c r="JE179" s="8"/>
      <c r="JF179" s="8"/>
      <c r="JG179" s="8"/>
      <c r="JH179" s="8"/>
      <c r="JI179" s="8"/>
      <c r="JJ179" s="8"/>
      <c r="JK179" s="8"/>
      <c r="JL179" s="8"/>
      <c r="JM179" s="8"/>
      <c r="JN179" s="8"/>
      <c r="JO179" s="8"/>
      <c r="JP179" s="8"/>
      <c r="JQ179" s="8"/>
      <c r="JR179" s="8"/>
      <c r="JS179" s="8"/>
      <c r="JT179" s="8"/>
      <c r="JU179" s="8"/>
      <c r="JV179" s="8"/>
      <c r="JW179" s="8"/>
      <c r="JX179" s="8"/>
      <c r="JY179" s="8"/>
      <c r="JZ179" s="8"/>
      <c r="KA179" s="8"/>
      <c r="KB179" s="8"/>
      <c r="KC179" s="8"/>
      <c r="KD179" s="8"/>
      <c r="KE179" s="8"/>
      <c r="KF179" s="8"/>
      <c r="KG179" s="8"/>
      <c r="KH179" s="8"/>
      <c r="KI179" s="8"/>
      <c r="KJ179" s="8"/>
      <c r="KK179" s="8"/>
      <c r="KL179" s="8"/>
      <c r="KM179" s="8"/>
      <c r="KN179" s="8"/>
      <c r="KO179" s="8"/>
      <c r="KP179" s="8"/>
      <c r="KQ179" s="8"/>
      <c r="KR179" s="8"/>
      <c r="KS179" s="8"/>
      <c r="KT179" s="8"/>
      <c r="KU179" s="8"/>
      <c r="KV179" s="8"/>
      <c r="KW179" s="8"/>
      <c r="KX179" s="8"/>
      <c r="KY179" s="8"/>
      <c r="KZ179" s="8"/>
      <c r="LA179" s="8"/>
      <c r="LB179" s="8"/>
      <c r="LC179" s="8"/>
      <c r="LD179" s="8"/>
      <c r="LE179" s="8"/>
      <c r="LF179" s="8"/>
      <c r="LG179" s="8"/>
      <c r="LH179" s="8"/>
      <c r="LI179" s="8"/>
      <c r="LJ179" s="8"/>
      <c r="LK179" s="8"/>
      <c r="LL179" s="8"/>
      <c r="LM179" s="8"/>
      <c r="LN179" s="8"/>
      <c r="LO179" s="8"/>
      <c r="LP179" s="8"/>
      <c r="LQ179" s="8"/>
      <c r="LR179" s="8"/>
      <c r="LS179" s="8"/>
      <c r="LT179" s="8"/>
      <c r="LU179" s="8"/>
      <c r="LV179" s="8"/>
      <c r="LW179" s="8"/>
      <c r="LX179" s="8"/>
      <c r="LY179" s="8"/>
      <c r="LZ179" s="8"/>
      <c r="MA179" s="8"/>
      <c r="MB179" s="8"/>
      <c r="MC179" s="8"/>
      <c r="MD179" s="8"/>
      <c r="ME179" s="8"/>
      <c r="MF179" s="8"/>
      <c r="MG179" s="8"/>
      <c r="MH179" s="8"/>
      <c r="MI179" s="8"/>
      <c r="MJ179" s="8"/>
      <c r="MK179" s="8"/>
      <c r="ML179" s="8"/>
      <c r="MM179" s="8"/>
      <c r="MN179" s="8"/>
      <c r="MO179" s="8"/>
      <c r="MP179" s="8"/>
      <c r="MQ179" s="8"/>
      <c r="MR179" s="8"/>
      <c r="MS179" s="8"/>
      <c r="MT179" s="8"/>
      <c r="MU179" s="8"/>
      <c r="MV179" s="8"/>
      <c r="MW179" s="8"/>
      <c r="MX179" s="8"/>
      <c r="MY179" s="8"/>
      <c r="MZ179" s="8"/>
      <c r="NA179" s="8"/>
      <c r="NB179" s="8"/>
      <c r="NC179" s="8"/>
      <c r="ND179" s="8"/>
      <c r="NE179" s="8"/>
      <c r="NF179" s="8"/>
      <c r="NG179" s="8"/>
      <c r="NH179" s="8"/>
      <c r="NI179" s="8"/>
      <c r="NJ179" s="8"/>
      <c r="NK179" s="8"/>
      <c r="NL179" s="8"/>
      <c r="NM179" s="8"/>
      <c r="NN179" s="8"/>
      <c r="NO179" s="8"/>
      <c r="NP179" s="8"/>
      <c r="NQ179" s="8"/>
      <c r="NR179" s="8"/>
      <c r="NS179" s="8"/>
      <c r="NT179" s="8"/>
      <c r="NU179" s="8"/>
      <c r="NV179" s="8"/>
      <c r="NW179" s="8"/>
      <c r="NX179" s="8"/>
      <c r="NY179" s="8"/>
      <c r="NZ179" s="8"/>
      <c r="OA179" s="8"/>
      <c r="OB179" s="8"/>
      <c r="OC179" s="8"/>
      <c r="OD179" s="8"/>
      <c r="OE179" s="8"/>
      <c r="OF179" s="8"/>
      <c r="OG179" s="8"/>
      <c r="OH179" s="8"/>
      <c r="OI179" s="8"/>
      <c r="OJ179" s="8"/>
      <c r="OK179" s="8"/>
      <c r="OL179" s="8"/>
      <c r="OM179" s="8"/>
      <c r="ON179" s="8"/>
      <c r="OO179" s="8"/>
      <c r="OP179" s="8"/>
      <c r="OQ179" s="8"/>
      <c r="OR179" s="8"/>
      <c r="OS179" s="8"/>
      <c r="OT179" s="8"/>
      <c r="OU179" s="8"/>
      <c r="OV179" s="8"/>
      <c r="OW179" s="8"/>
      <c r="OX179" s="8"/>
      <c r="OY179" s="8"/>
      <c r="OZ179" s="8"/>
      <c r="PA179" s="8"/>
      <c r="PB179" s="8"/>
      <c r="PC179" s="8"/>
      <c r="PD179" s="8"/>
      <c r="PE179" s="8"/>
      <c r="PF179" s="8"/>
      <c r="PG179" s="8"/>
      <c r="PH179" s="8"/>
      <c r="PI179" s="8"/>
      <c r="PJ179" s="8"/>
      <c r="PK179" s="8"/>
      <c r="PL179" s="8"/>
      <c r="PM179" s="8"/>
      <c r="PN179" s="8"/>
      <c r="PO179" s="8"/>
      <c r="PP179" s="8"/>
      <c r="PQ179" s="8"/>
      <c r="PR179" s="8"/>
      <c r="PS179" s="8"/>
      <c r="PT179" s="8"/>
      <c r="PU179" s="8"/>
      <c r="PV179" s="8"/>
      <c r="PW179" s="8"/>
      <c r="PX179" s="8"/>
      <c r="PY179" s="8"/>
      <c r="PZ179" s="8"/>
      <c r="QA179" s="8"/>
      <c r="QB179" s="8"/>
      <c r="QC179" s="8"/>
      <c r="QD179" s="8"/>
    </row>
    <row r="180" spans="1:446" s="9" customFormat="1" x14ac:dyDescent="0.25">
      <c r="A180" s="63"/>
      <c r="B180" s="94">
        <v>53</v>
      </c>
      <c r="C180" s="21"/>
      <c r="D180" s="39"/>
      <c r="E180" s="55"/>
      <c r="F180" s="19"/>
      <c r="G180" s="39"/>
      <c r="H180" s="17"/>
      <c r="I180" s="17"/>
      <c r="J180" s="17"/>
      <c r="K180" s="98"/>
      <c r="L180" s="98"/>
      <c r="M180" s="98"/>
      <c r="N180" s="98"/>
      <c r="O180" s="98"/>
      <c r="P180" s="98"/>
      <c r="Q180" s="98"/>
      <c r="R180" s="9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  <c r="IU180" s="8"/>
      <c r="IV180" s="8"/>
      <c r="IW180" s="8"/>
      <c r="IX180" s="8"/>
      <c r="IY180" s="8"/>
      <c r="IZ180" s="8"/>
      <c r="JA180" s="8"/>
      <c r="JB180" s="8"/>
      <c r="JC180" s="8"/>
      <c r="JD180" s="8"/>
      <c r="JE180" s="8"/>
      <c r="JF180" s="8"/>
      <c r="JG180" s="8"/>
      <c r="JH180" s="8"/>
      <c r="JI180" s="8"/>
      <c r="JJ180" s="8"/>
      <c r="JK180" s="8"/>
      <c r="JL180" s="8"/>
      <c r="JM180" s="8"/>
      <c r="JN180" s="8"/>
      <c r="JO180" s="8"/>
      <c r="JP180" s="8"/>
      <c r="JQ180" s="8"/>
      <c r="JR180" s="8"/>
      <c r="JS180" s="8"/>
      <c r="JT180" s="8"/>
      <c r="JU180" s="8"/>
      <c r="JV180" s="8"/>
      <c r="JW180" s="8"/>
      <c r="JX180" s="8"/>
      <c r="JY180" s="8"/>
      <c r="JZ180" s="8"/>
      <c r="KA180" s="8"/>
      <c r="KB180" s="8"/>
      <c r="KC180" s="8"/>
      <c r="KD180" s="8"/>
      <c r="KE180" s="8"/>
      <c r="KF180" s="8"/>
      <c r="KG180" s="8"/>
      <c r="KH180" s="8"/>
      <c r="KI180" s="8"/>
      <c r="KJ180" s="8"/>
      <c r="KK180" s="8"/>
      <c r="KL180" s="8"/>
      <c r="KM180" s="8"/>
      <c r="KN180" s="8"/>
      <c r="KO180" s="8"/>
      <c r="KP180" s="8"/>
      <c r="KQ180" s="8"/>
      <c r="KR180" s="8"/>
      <c r="KS180" s="8"/>
      <c r="KT180" s="8"/>
      <c r="KU180" s="8"/>
      <c r="KV180" s="8"/>
      <c r="KW180" s="8"/>
      <c r="KX180" s="8"/>
      <c r="KY180" s="8"/>
      <c r="KZ180" s="8"/>
      <c r="LA180" s="8"/>
      <c r="LB180" s="8"/>
      <c r="LC180" s="8"/>
      <c r="LD180" s="8"/>
      <c r="LE180" s="8"/>
      <c r="LF180" s="8"/>
      <c r="LG180" s="8"/>
      <c r="LH180" s="8"/>
      <c r="LI180" s="8"/>
      <c r="LJ180" s="8"/>
      <c r="LK180" s="8"/>
      <c r="LL180" s="8"/>
      <c r="LM180" s="8"/>
      <c r="LN180" s="8"/>
      <c r="LO180" s="8"/>
      <c r="LP180" s="8"/>
      <c r="LQ180" s="8"/>
      <c r="LR180" s="8"/>
      <c r="LS180" s="8"/>
      <c r="LT180" s="8"/>
      <c r="LU180" s="8"/>
      <c r="LV180" s="8"/>
      <c r="LW180" s="8"/>
      <c r="LX180" s="8"/>
      <c r="LY180" s="8"/>
      <c r="LZ180" s="8"/>
      <c r="MA180" s="8"/>
      <c r="MB180" s="8"/>
      <c r="MC180" s="8"/>
      <c r="MD180" s="8"/>
      <c r="ME180" s="8"/>
      <c r="MF180" s="8"/>
      <c r="MG180" s="8"/>
      <c r="MH180" s="8"/>
      <c r="MI180" s="8"/>
      <c r="MJ180" s="8"/>
      <c r="MK180" s="8"/>
      <c r="ML180" s="8"/>
      <c r="MM180" s="8"/>
      <c r="MN180" s="8"/>
      <c r="MO180" s="8"/>
      <c r="MP180" s="8"/>
      <c r="MQ180" s="8"/>
      <c r="MR180" s="8"/>
      <c r="MS180" s="8"/>
      <c r="MT180" s="8"/>
      <c r="MU180" s="8"/>
      <c r="MV180" s="8"/>
      <c r="MW180" s="8"/>
      <c r="MX180" s="8"/>
      <c r="MY180" s="8"/>
      <c r="MZ180" s="8"/>
      <c r="NA180" s="8"/>
      <c r="NB180" s="8"/>
      <c r="NC180" s="8"/>
      <c r="ND180" s="8"/>
      <c r="NE180" s="8"/>
      <c r="NF180" s="8"/>
      <c r="NG180" s="8"/>
      <c r="NH180" s="8"/>
      <c r="NI180" s="8"/>
      <c r="NJ180" s="8"/>
      <c r="NK180" s="8"/>
      <c r="NL180" s="8"/>
      <c r="NM180" s="8"/>
      <c r="NN180" s="8"/>
      <c r="NO180" s="8"/>
      <c r="NP180" s="8"/>
      <c r="NQ180" s="8"/>
      <c r="NR180" s="8"/>
      <c r="NS180" s="8"/>
      <c r="NT180" s="8"/>
      <c r="NU180" s="8"/>
      <c r="NV180" s="8"/>
      <c r="NW180" s="8"/>
      <c r="NX180" s="8"/>
      <c r="NY180" s="8"/>
      <c r="NZ180" s="8"/>
      <c r="OA180" s="8"/>
      <c r="OB180" s="8"/>
      <c r="OC180" s="8"/>
      <c r="OD180" s="8"/>
      <c r="OE180" s="8"/>
      <c r="OF180" s="8"/>
      <c r="OG180" s="8"/>
      <c r="OH180" s="8"/>
      <c r="OI180" s="8"/>
      <c r="OJ180" s="8"/>
      <c r="OK180" s="8"/>
      <c r="OL180" s="8"/>
      <c r="OM180" s="8"/>
      <c r="ON180" s="8"/>
      <c r="OO180" s="8"/>
      <c r="OP180" s="8"/>
      <c r="OQ180" s="8"/>
      <c r="OR180" s="8"/>
      <c r="OS180" s="8"/>
      <c r="OT180" s="8"/>
      <c r="OU180" s="8"/>
      <c r="OV180" s="8"/>
      <c r="OW180" s="8"/>
      <c r="OX180" s="8"/>
      <c r="OY180" s="8"/>
      <c r="OZ180" s="8"/>
      <c r="PA180" s="8"/>
      <c r="PB180" s="8"/>
      <c r="PC180" s="8"/>
      <c r="PD180" s="8"/>
      <c r="PE180" s="8"/>
      <c r="PF180" s="8"/>
      <c r="PG180" s="8"/>
      <c r="PH180" s="8"/>
      <c r="PI180" s="8"/>
      <c r="PJ180" s="8"/>
      <c r="PK180" s="8"/>
      <c r="PL180" s="8"/>
      <c r="PM180" s="8"/>
      <c r="PN180" s="8"/>
      <c r="PO180" s="8"/>
      <c r="PP180" s="8"/>
      <c r="PQ180" s="8"/>
      <c r="PR180" s="8"/>
      <c r="PS180" s="8"/>
      <c r="PT180" s="8"/>
      <c r="PU180" s="8"/>
      <c r="PV180" s="8"/>
      <c r="PW180" s="8"/>
      <c r="PX180" s="8"/>
      <c r="PY180" s="8"/>
      <c r="PZ180" s="8"/>
      <c r="QA180" s="8"/>
      <c r="QB180" s="8"/>
      <c r="QC180" s="8"/>
      <c r="QD180" s="8"/>
    </row>
    <row r="181" spans="1:446" s="9" customFormat="1" x14ac:dyDescent="0.25">
      <c r="A181" s="63"/>
      <c r="B181" s="94">
        <v>52</v>
      </c>
      <c r="C181" s="21"/>
      <c r="D181" s="39"/>
      <c r="E181" s="55"/>
      <c r="F181" s="19"/>
      <c r="G181" s="39"/>
      <c r="H181" s="17"/>
      <c r="I181" s="17"/>
      <c r="J181" s="17"/>
      <c r="K181" s="98"/>
      <c r="L181" s="98"/>
      <c r="M181" s="98"/>
      <c r="N181" s="98"/>
      <c r="O181" s="98"/>
      <c r="P181" s="98"/>
      <c r="Q181" s="98"/>
      <c r="R181" s="9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  <c r="IU181" s="8"/>
      <c r="IV181" s="8"/>
      <c r="IW181" s="8"/>
      <c r="IX181" s="8"/>
      <c r="IY181" s="8"/>
      <c r="IZ181" s="8"/>
      <c r="JA181" s="8"/>
      <c r="JB181" s="8"/>
      <c r="JC181" s="8"/>
      <c r="JD181" s="8"/>
      <c r="JE181" s="8"/>
      <c r="JF181" s="8"/>
      <c r="JG181" s="8"/>
      <c r="JH181" s="8"/>
      <c r="JI181" s="8"/>
      <c r="JJ181" s="8"/>
      <c r="JK181" s="8"/>
      <c r="JL181" s="8"/>
      <c r="JM181" s="8"/>
      <c r="JN181" s="8"/>
      <c r="JO181" s="8"/>
      <c r="JP181" s="8"/>
      <c r="JQ181" s="8"/>
      <c r="JR181" s="8"/>
      <c r="JS181" s="8"/>
      <c r="JT181" s="8"/>
      <c r="JU181" s="8"/>
      <c r="JV181" s="8"/>
      <c r="JW181" s="8"/>
      <c r="JX181" s="8"/>
      <c r="JY181" s="8"/>
      <c r="JZ181" s="8"/>
      <c r="KA181" s="8"/>
      <c r="KB181" s="8"/>
      <c r="KC181" s="8"/>
      <c r="KD181" s="8"/>
      <c r="KE181" s="8"/>
      <c r="KF181" s="8"/>
      <c r="KG181" s="8"/>
      <c r="KH181" s="8"/>
      <c r="KI181" s="8"/>
      <c r="KJ181" s="8"/>
      <c r="KK181" s="8"/>
      <c r="KL181" s="8"/>
      <c r="KM181" s="8"/>
      <c r="KN181" s="8"/>
      <c r="KO181" s="8"/>
      <c r="KP181" s="8"/>
      <c r="KQ181" s="8"/>
      <c r="KR181" s="8"/>
      <c r="KS181" s="8"/>
      <c r="KT181" s="8"/>
      <c r="KU181" s="8"/>
      <c r="KV181" s="8"/>
      <c r="KW181" s="8"/>
      <c r="KX181" s="8"/>
      <c r="KY181" s="8"/>
      <c r="KZ181" s="8"/>
      <c r="LA181" s="8"/>
      <c r="LB181" s="8"/>
      <c r="LC181" s="8"/>
      <c r="LD181" s="8"/>
      <c r="LE181" s="8"/>
      <c r="LF181" s="8"/>
      <c r="LG181" s="8"/>
      <c r="LH181" s="8"/>
      <c r="LI181" s="8"/>
      <c r="LJ181" s="8"/>
      <c r="LK181" s="8"/>
      <c r="LL181" s="8"/>
      <c r="LM181" s="8"/>
      <c r="LN181" s="8"/>
      <c r="LO181" s="8"/>
      <c r="LP181" s="8"/>
      <c r="LQ181" s="8"/>
      <c r="LR181" s="8"/>
      <c r="LS181" s="8"/>
      <c r="LT181" s="8"/>
      <c r="LU181" s="8"/>
      <c r="LV181" s="8"/>
      <c r="LW181" s="8"/>
      <c r="LX181" s="8"/>
      <c r="LY181" s="8"/>
      <c r="LZ181" s="8"/>
      <c r="MA181" s="8"/>
      <c r="MB181" s="8"/>
      <c r="MC181" s="8"/>
      <c r="MD181" s="8"/>
      <c r="ME181" s="8"/>
      <c r="MF181" s="8"/>
      <c r="MG181" s="8"/>
      <c r="MH181" s="8"/>
      <c r="MI181" s="8"/>
      <c r="MJ181" s="8"/>
      <c r="MK181" s="8"/>
      <c r="ML181" s="8"/>
      <c r="MM181" s="8"/>
      <c r="MN181" s="8"/>
      <c r="MO181" s="8"/>
      <c r="MP181" s="8"/>
      <c r="MQ181" s="8"/>
      <c r="MR181" s="8"/>
      <c r="MS181" s="8"/>
      <c r="MT181" s="8"/>
      <c r="MU181" s="8"/>
      <c r="MV181" s="8"/>
      <c r="MW181" s="8"/>
      <c r="MX181" s="8"/>
      <c r="MY181" s="8"/>
      <c r="MZ181" s="8"/>
      <c r="NA181" s="8"/>
      <c r="NB181" s="8"/>
      <c r="NC181" s="8"/>
      <c r="ND181" s="8"/>
      <c r="NE181" s="8"/>
      <c r="NF181" s="8"/>
      <c r="NG181" s="8"/>
      <c r="NH181" s="8"/>
      <c r="NI181" s="8"/>
      <c r="NJ181" s="8"/>
      <c r="NK181" s="8"/>
      <c r="NL181" s="8"/>
      <c r="NM181" s="8"/>
      <c r="NN181" s="8"/>
      <c r="NO181" s="8"/>
      <c r="NP181" s="8"/>
      <c r="NQ181" s="8"/>
      <c r="NR181" s="8"/>
      <c r="NS181" s="8"/>
      <c r="NT181" s="8"/>
      <c r="NU181" s="8"/>
      <c r="NV181" s="8"/>
      <c r="NW181" s="8"/>
      <c r="NX181" s="8"/>
      <c r="NY181" s="8"/>
      <c r="NZ181" s="8"/>
      <c r="OA181" s="8"/>
      <c r="OB181" s="8"/>
      <c r="OC181" s="8"/>
      <c r="OD181" s="8"/>
      <c r="OE181" s="8"/>
      <c r="OF181" s="8"/>
      <c r="OG181" s="8"/>
      <c r="OH181" s="8"/>
      <c r="OI181" s="8"/>
      <c r="OJ181" s="8"/>
      <c r="OK181" s="8"/>
      <c r="OL181" s="8"/>
      <c r="OM181" s="8"/>
      <c r="ON181" s="8"/>
      <c r="OO181" s="8"/>
      <c r="OP181" s="8"/>
      <c r="OQ181" s="8"/>
      <c r="OR181" s="8"/>
      <c r="OS181" s="8"/>
      <c r="OT181" s="8"/>
      <c r="OU181" s="8"/>
      <c r="OV181" s="8"/>
      <c r="OW181" s="8"/>
      <c r="OX181" s="8"/>
      <c r="OY181" s="8"/>
      <c r="OZ181" s="8"/>
      <c r="PA181" s="8"/>
      <c r="PB181" s="8"/>
      <c r="PC181" s="8"/>
      <c r="PD181" s="8"/>
      <c r="PE181" s="8"/>
      <c r="PF181" s="8"/>
      <c r="PG181" s="8"/>
      <c r="PH181" s="8"/>
      <c r="PI181" s="8"/>
      <c r="PJ181" s="8"/>
      <c r="PK181" s="8"/>
      <c r="PL181" s="8"/>
      <c r="PM181" s="8"/>
      <c r="PN181" s="8"/>
      <c r="PO181" s="8"/>
      <c r="PP181" s="8"/>
      <c r="PQ181" s="8"/>
      <c r="PR181" s="8"/>
      <c r="PS181" s="8"/>
      <c r="PT181" s="8"/>
      <c r="PU181" s="8"/>
      <c r="PV181" s="8"/>
      <c r="PW181" s="8"/>
      <c r="PX181" s="8"/>
      <c r="PY181" s="8"/>
      <c r="PZ181" s="8"/>
      <c r="QA181" s="8"/>
      <c r="QB181" s="8"/>
      <c r="QC181" s="8"/>
      <c r="QD181" s="8"/>
    </row>
    <row r="182" spans="1:446" s="9" customFormat="1" x14ac:dyDescent="0.25">
      <c r="A182" s="63"/>
      <c r="B182" s="94">
        <v>53</v>
      </c>
      <c r="C182" s="21"/>
      <c r="D182" s="39"/>
      <c r="E182" s="55"/>
      <c r="F182" s="19"/>
      <c r="G182" s="39"/>
      <c r="H182" s="17"/>
      <c r="I182" s="17"/>
      <c r="J182" s="17"/>
      <c r="K182" s="98"/>
      <c r="L182" s="98"/>
      <c r="M182" s="98"/>
      <c r="N182" s="98"/>
      <c r="O182" s="98"/>
      <c r="P182" s="98"/>
      <c r="Q182" s="98"/>
      <c r="R182" s="9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  <c r="IU182" s="8"/>
      <c r="IV182" s="8"/>
      <c r="IW182" s="8"/>
      <c r="IX182" s="8"/>
      <c r="IY182" s="8"/>
      <c r="IZ182" s="8"/>
      <c r="JA182" s="8"/>
      <c r="JB182" s="8"/>
      <c r="JC182" s="8"/>
      <c r="JD182" s="8"/>
      <c r="JE182" s="8"/>
      <c r="JF182" s="8"/>
      <c r="JG182" s="8"/>
      <c r="JH182" s="8"/>
      <c r="JI182" s="8"/>
      <c r="JJ182" s="8"/>
      <c r="JK182" s="8"/>
      <c r="JL182" s="8"/>
      <c r="JM182" s="8"/>
      <c r="JN182" s="8"/>
      <c r="JO182" s="8"/>
      <c r="JP182" s="8"/>
      <c r="JQ182" s="8"/>
      <c r="JR182" s="8"/>
      <c r="JS182" s="8"/>
      <c r="JT182" s="8"/>
      <c r="JU182" s="8"/>
      <c r="JV182" s="8"/>
      <c r="JW182" s="8"/>
      <c r="JX182" s="8"/>
      <c r="JY182" s="8"/>
      <c r="JZ182" s="8"/>
      <c r="KA182" s="8"/>
      <c r="KB182" s="8"/>
      <c r="KC182" s="8"/>
      <c r="KD182" s="8"/>
      <c r="KE182" s="8"/>
      <c r="KF182" s="8"/>
      <c r="KG182" s="8"/>
      <c r="KH182" s="8"/>
      <c r="KI182" s="8"/>
      <c r="KJ182" s="8"/>
      <c r="KK182" s="8"/>
      <c r="KL182" s="8"/>
      <c r="KM182" s="8"/>
      <c r="KN182" s="8"/>
      <c r="KO182" s="8"/>
      <c r="KP182" s="8"/>
      <c r="KQ182" s="8"/>
      <c r="KR182" s="8"/>
      <c r="KS182" s="8"/>
      <c r="KT182" s="8"/>
      <c r="KU182" s="8"/>
      <c r="KV182" s="8"/>
      <c r="KW182" s="8"/>
      <c r="KX182" s="8"/>
      <c r="KY182" s="8"/>
      <c r="KZ182" s="8"/>
      <c r="LA182" s="8"/>
      <c r="LB182" s="8"/>
      <c r="LC182" s="8"/>
      <c r="LD182" s="8"/>
      <c r="LE182" s="8"/>
      <c r="LF182" s="8"/>
      <c r="LG182" s="8"/>
      <c r="LH182" s="8"/>
      <c r="LI182" s="8"/>
      <c r="LJ182" s="8"/>
      <c r="LK182" s="8"/>
      <c r="LL182" s="8"/>
      <c r="LM182" s="8"/>
      <c r="LN182" s="8"/>
      <c r="LO182" s="8"/>
      <c r="LP182" s="8"/>
      <c r="LQ182" s="8"/>
      <c r="LR182" s="8"/>
      <c r="LS182" s="8"/>
      <c r="LT182" s="8"/>
      <c r="LU182" s="8"/>
      <c r="LV182" s="8"/>
      <c r="LW182" s="8"/>
      <c r="LX182" s="8"/>
      <c r="LY182" s="8"/>
      <c r="LZ182" s="8"/>
      <c r="MA182" s="8"/>
      <c r="MB182" s="8"/>
      <c r="MC182" s="8"/>
      <c r="MD182" s="8"/>
      <c r="ME182" s="8"/>
      <c r="MF182" s="8"/>
      <c r="MG182" s="8"/>
      <c r="MH182" s="8"/>
      <c r="MI182" s="8"/>
      <c r="MJ182" s="8"/>
      <c r="MK182" s="8"/>
      <c r="ML182" s="8"/>
      <c r="MM182" s="8"/>
      <c r="MN182" s="8"/>
      <c r="MO182" s="8"/>
      <c r="MP182" s="8"/>
      <c r="MQ182" s="8"/>
      <c r="MR182" s="8"/>
      <c r="MS182" s="8"/>
      <c r="MT182" s="8"/>
      <c r="MU182" s="8"/>
      <c r="MV182" s="8"/>
      <c r="MW182" s="8"/>
      <c r="MX182" s="8"/>
      <c r="MY182" s="8"/>
      <c r="MZ182" s="8"/>
      <c r="NA182" s="8"/>
      <c r="NB182" s="8"/>
      <c r="NC182" s="8"/>
      <c r="ND182" s="8"/>
      <c r="NE182" s="8"/>
      <c r="NF182" s="8"/>
      <c r="NG182" s="8"/>
      <c r="NH182" s="8"/>
      <c r="NI182" s="8"/>
      <c r="NJ182" s="8"/>
      <c r="NK182" s="8"/>
      <c r="NL182" s="8"/>
      <c r="NM182" s="8"/>
      <c r="NN182" s="8"/>
      <c r="NO182" s="8"/>
      <c r="NP182" s="8"/>
      <c r="NQ182" s="8"/>
      <c r="NR182" s="8"/>
      <c r="NS182" s="8"/>
      <c r="NT182" s="8"/>
      <c r="NU182" s="8"/>
      <c r="NV182" s="8"/>
      <c r="NW182" s="8"/>
      <c r="NX182" s="8"/>
      <c r="NY182" s="8"/>
      <c r="NZ182" s="8"/>
      <c r="OA182" s="8"/>
      <c r="OB182" s="8"/>
      <c r="OC182" s="8"/>
      <c r="OD182" s="8"/>
      <c r="OE182" s="8"/>
      <c r="OF182" s="8"/>
      <c r="OG182" s="8"/>
      <c r="OH182" s="8"/>
      <c r="OI182" s="8"/>
      <c r="OJ182" s="8"/>
      <c r="OK182" s="8"/>
      <c r="OL182" s="8"/>
      <c r="OM182" s="8"/>
      <c r="ON182" s="8"/>
      <c r="OO182" s="8"/>
      <c r="OP182" s="8"/>
      <c r="OQ182" s="8"/>
      <c r="OR182" s="8"/>
      <c r="OS182" s="8"/>
      <c r="OT182" s="8"/>
      <c r="OU182" s="8"/>
      <c r="OV182" s="8"/>
      <c r="OW182" s="8"/>
      <c r="OX182" s="8"/>
      <c r="OY182" s="8"/>
      <c r="OZ182" s="8"/>
      <c r="PA182" s="8"/>
      <c r="PB182" s="8"/>
      <c r="PC182" s="8"/>
      <c r="PD182" s="8"/>
      <c r="PE182" s="8"/>
      <c r="PF182" s="8"/>
      <c r="PG182" s="8"/>
      <c r="PH182" s="8"/>
      <c r="PI182" s="8"/>
      <c r="PJ182" s="8"/>
      <c r="PK182" s="8"/>
      <c r="PL182" s="8"/>
      <c r="PM182" s="8"/>
      <c r="PN182" s="8"/>
      <c r="PO182" s="8"/>
      <c r="PP182" s="8"/>
      <c r="PQ182" s="8"/>
      <c r="PR182" s="8"/>
      <c r="PS182" s="8"/>
      <c r="PT182" s="8"/>
      <c r="PU182" s="8"/>
      <c r="PV182" s="8"/>
      <c r="PW182" s="8"/>
      <c r="PX182" s="8"/>
      <c r="PY182" s="8"/>
      <c r="PZ182" s="8"/>
      <c r="QA182" s="8"/>
      <c r="QB182" s="8"/>
      <c r="QC182" s="8"/>
      <c r="QD182" s="8"/>
    </row>
    <row r="183" spans="1:446" s="9" customFormat="1" x14ac:dyDescent="0.25">
      <c r="A183" s="63"/>
      <c r="B183" s="94">
        <v>53</v>
      </c>
      <c r="C183" s="21"/>
      <c r="D183" s="39"/>
      <c r="E183" s="55"/>
      <c r="F183" s="19"/>
      <c r="G183" s="39"/>
      <c r="H183" s="17"/>
      <c r="I183" s="17"/>
      <c r="J183" s="17"/>
      <c r="K183" s="98"/>
      <c r="L183" s="98"/>
      <c r="M183" s="98"/>
      <c r="N183" s="98"/>
      <c r="O183" s="98"/>
      <c r="P183" s="98"/>
      <c r="Q183" s="98"/>
      <c r="R183" s="9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  <c r="IU183" s="8"/>
      <c r="IV183" s="8"/>
      <c r="IW183" s="8"/>
      <c r="IX183" s="8"/>
      <c r="IY183" s="8"/>
      <c r="IZ183" s="8"/>
      <c r="JA183" s="8"/>
      <c r="JB183" s="8"/>
      <c r="JC183" s="8"/>
      <c r="JD183" s="8"/>
      <c r="JE183" s="8"/>
      <c r="JF183" s="8"/>
      <c r="JG183" s="8"/>
      <c r="JH183" s="8"/>
      <c r="JI183" s="8"/>
      <c r="JJ183" s="8"/>
      <c r="JK183" s="8"/>
      <c r="JL183" s="8"/>
      <c r="JM183" s="8"/>
      <c r="JN183" s="8"/>
      <c r="JO183" s="8"/>
      <c r="JP183" s="8"/>
      <c r="JQ183" s="8"/>
      <c r="JR183" s="8"/>
      <c r="JS183" s="8"/>
      <c r="JT183" s="8"/>
      <c r="JU183" s="8"/>
      <c r="JV183" s="8"/>
      <c r="JW183" s="8"/>
      <c r="JX183" s="8"/>
      <c r="JY183" s="8"/>
      <c r="JZ183" s="8"/>
      <c r="KA183" s="8"/>
      <c r="KB183" s="8"/>
      <c r="KC183" s="8"/>
      <c r="KD183" s="8"/>
      <c r="KE183" s="8"/>
      <c r="KF183" s="8"/>
      <c r="KG183" s="8"/>
      <c r="KH183" s="8"/>
      <c r="KI183" s="8"/>
      <c r="KJ183" s="8"/>
      <c r="KK183" s="8"/>
      <c r="KL183" s="8"/>
      <c r="KM183" s="8"/>
      <c r="KN183" s="8"/>
      <c r="KO183" s="8"/>
      <c r="KP183" s="8"/>
      <c r="KQ183" s="8"/>
      <c r="KR183" s="8"/>
      <c r="KS183" s="8"/>
      <c r="KT183" s="8"/>
      <c r="KU183" s="8"/>
      <c r="KV183" s="8"/>
      <c r="KW183" s="8"/>
      <c r="KX183" s="8"/>
      <c r="KY183" s="8"/>
      <c r="KZ183" s="8"/>
      <c r="LA183" s="8"/>
      <c r="LB183" s="8"/>
      <c r="LC183" s="8"/>
      <c r="LD183" s="8"/>
      <c r="LE183" s="8"/>
      <c r="LF183" s="8"/>
      <c r="LG183" s="8"/>
      <c r="LH183" s="8"/>
      <c r="LI183" s="8"/>
      <c r="LJ183" s="8"/>
      <c r="LK183" s="8"/>
      <c r="LL183" s="8"/>
      <c r="LM183" s="8"/>
      <c r="LN183" s="8"/>
      <c r="LO183" s="8"/>
      <c r="LP183" s="8"/>
      <c r="LQ183" s="8"/>
      <c r="LR183" s="8"/>
      <c r="LS183" s="8"/>
      <c r="LT183" s="8"/>
      <c r="LU183" s="8"/>
      <c r="LV183" s="8"/>
      <c r="LW183" s="8"/>
      <c r="LX183" s="8"/>
      <c r="LY183" s="8"/>
      <c r="LZ183" s="8"/>
      <c r="MA183" s="8"/>
      <c r="MB183" s="8"/>
      <c r="MC183" s="8"/>
      <c r="MD183" s="8"/>
      <c r="ME183" s="8"/>
      <c r="MF183" s="8"/>
      <c r="MG183" s="8"/>
      <c r="MH183" s="8"/>
      <c r="MI183" s="8"/>
      <c r="MJ183" s="8"/>
      <c r="MK183" s="8"/>
      <c r="ML183" s="8"/>
      <c r="MM183" s="8"/>
      <c r="MN183" s="8"/>
      <c r="MO183" s="8"/>
      <c r="MP183" s="8"/>
      <c r="MQ183" s="8"/>
      <c r="MR183" s="8"/>
      <c r="MS183" s="8"/>
      <c r="MT183" s="8"/>
      <c r="MU183" s="8"/>
      <c r="MV183" s="8"/>
      <c r="MW183" s="8"/>
      <c r="MX183" s="8"/>
      <c r="MY183" s="8"/>
      <c r="MZ183" s="8"/>
      <c r="NA183" s="8"/>
      <c r="NB183" s="8"/>
      <c r="NC183" s="8"/>
      <c r="ND183" s="8"/>
      <c r="NE183" s="8"/>
      <c r="NF183" s="8"/>
      <c r="NG183" s="8"/>
      <c r="NH183" s="8"/>
      <c r="NI183" s="8"/>
      <c r="NJ183" s="8"/>
      <c r="NK183" s="8"/>
      <c r="NL183" s="8"/>
      <c r="NM183" s="8"/>
      <c r="NN183" s="8"/>
      <c r="NO183" s="8"/>
      <c r="NP183" s="8"/>
      <c r="NQ183" s="8"/>
      <c r="NR183" s="8"/>
      <c r="NS183" s="8"/>
      <c r="NT183" s="8"/>
      <c r="NU183" s="8"/>
      <c r="NV183" s="8"/>
      <c r="NW183" s="8"/>
      <c r="NX183" s="8"/>
      <c r="NY183" s="8"/>
      <c r="NZ183" s="8"/>
      <c r="OA183" s="8"/>
      <c r="OB183" s="8"/>
      <c r="OC183" s="8"/>
      <c r="OD183" s="8"/>
      <c r="OE183" s="8"/>
      <c r="OF183" s="8"/>
      <c r="OG183" s="8"/>
      <c r="OH183" s="8"/>
      <c r="OI183" s="8"/>
      <c r="OJ183" s="8"/>
      <c r="OK183" s="8"/>
      <c r="OL183" s="8"/>
      <c r="OM183" s="8"/>
      <c r="ON183" s="8"/>
      <c r="OO183" s="8"/>
      <c r="OP183" s="8"/>
      <c r="OQ183" s="8"/>
      <c r="OR183" s="8"/>
      <c r="OS183" s="8"/>
      <c r="OT183" s="8"/>
      <c r="OU183" s="8"/>
      <c r="OV183" s="8"/>
      <c r="OW183" s="8"/>
      <c r="OX183" s="8"/>
      <c r="OY183" s="8"/>
      <c r="OZ183" s="8"/>
      <c r="PA183" s="8"/>
      <c r="PB183" s="8"/>
      <c r="PC183" s="8"/>
      <c r="PD183" s="8"/>
      <c r="PE183" s="8"/>
      <c r="PF183" s="8"/>
      <c r="PG183" s="8"/>
      <c r="PH183" s="8"/>
      <c r="PI183" s="8"/>
      <c r="PJ183" s="8"/>
      <c r="PK183" s="8"/>
      <c r="PL183" s="8"/>
      <c r="PM183" s="8"/>
      <c r="PN183" s="8"/>
      <c r="PO183" s="8"/>
      <c r="PP183" s="8"/>
      <c r="PQ183" s="8"/>
      <c r="PR183" s="8"/>
      <c r="PS183" s="8"/>
      <c r="PT183" s="8"/>
      <c r="PU183" s="8"/>
      <c r="PV183" s="8"/>
      <c r="PW183" s="8"/>
      <c r="PX183" s="8"/>
      <c r="PY183" s="8"/>
      <c r="PZ183" s="8"/>
      <c r="QA183" s="8"/>
      <c r="QB183" s="8"/>
      <c r="QC183" s="8"/>
      <c r="QD183" s="8"/>
    </row>
    <row r="184" spans="1:446" s="9" customFormat="1" x14ac:dyDescent="0.25">
      <c r="A184" s="63"/>
      <c r="B184" s="94">
        <v>55</v>
      </c>
      <c r="C184" s="21"/>
      <c r="D184" s="39"/>
      <c r="E184" s="55"/>
      <c r="F184" s="19"/>
      <c r="G184" s="39"/>
      <c r="H184" s="17"/>
      <c r="I184" s="17"/>
      <c r="J184" s="17"/>
      <c r="K184" s="98"/>
      <c r="L184" s="98"/>
      <c r="M184" s="98"/>
      <c r="N184" s="98"/>
      <c r="O184" s="98"/>
      <c r="P184" s="98"/>
      <c r="Q184" s="98"/>
      <c r="R184" s="9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  <c r="IU184" s="8"/>
      <c r="IV184" s="8"/>
      <c r="IW184" s="8"/>
      <c r="IX184" s="8"/>
      <c r="IY184" s="8"/>
      <c r="IZ184" s="8"/>
      <c r="JA184" s="8"/>
      <c r="JB184" s="8"/>
      <c r="JC184" s="8"/>
      <c r="JD184" s="8"/>
      <c r="JE184" s="8"/>
      <c r="JF184" s="8"/>
      <c r="JG184" s="8"/>
      <c r="JH184" s="8"/>
      <c r="JI184" s="8"/>
      <c r="JJ184" s="8"/>
      <c r="JK184" s="8"/>
      <c r="JL184" s="8"/>
      <c r="JM184" s="8"/>
      <c r="JN184" s="8"/>
      <c r="JO184" s="8"/>
      <c r="JP184" s="8"/>
      <c r="JQ184" s="8"/>
      <c r="JR184" s="8"/>
      <c r="JS184" s="8"/>
      <c r="JT184" s="8"/>
      <c r="JU184" s="8"/>
      <c r="JV184" s="8"/>
      <c r="JW184" s="8"/>
      <c r="JX184" s="8"/>
      <c r="JY184" s="8"/>
      <c r="JZ184" s="8"/>
      <c r="KA184" s="8"/>
      <c r="KB184" s="8"/>
      <c r="KC184" s="8"/>
      <c r="KD184" s="8"/>
      <c r="KE184" s="8"/>
      <c r="KF184" s="8"/>
      <c r="KG184" s="8"/>
      <c r="KH184" s="8"/>
      <c r="KI184" s="8"/>
      <c r="KJ184" s="8"/>
      <c r="KK184" s="8"/>
      <c r="KL184" s="8"/>
      <c r="KM184" s="8"/>
      <c r="KN184" s="8"/>
      <c r="KO184" s="8"/>
      <c r="KP184" s="8"/>
      <c r="KQ184" s="8"/>
      <c r="KR184" s="8"/>
      <c r="KS184" s="8"/>
      <c r="KT184" s="8"/>
      <c r="KU184" s="8"/>
      <c r="KV184" s="8"/>
      <c r="KW184" s="8"/>
      <c r="KX184" s="8"/>
      <c r="KY184" s="8"/>
      <c r="KZ184" s="8"/>
      <c r="LA184" s="8"/>
      <c r="LB184" s="8"/>
      <c r="LC184" s="8"/>
      <c r="LD184" s="8"/>
      <c r="LE184" s="8"/>
      <c r="LF184" s="8"/>
      <c r="LG184" s="8"/>
      <c r="LH184" s="8"/>
      <c r="LI184" s="8"/>
      <c r="LJ184" s="8"/>
      <c r="LK184" s="8"/>
      <c r="LL184" s="8"/>
      <c r="LM184" s="8"/>
      <c r="LN184" s="8"/>
      <c r="LO184" s="8"/>
      <c r="LP184" s="8"/>
      <c r="LQ184" s="8"/>
      <c r="LR184" s="8"/>
      <c r="LS184" s="8"/>
      <c r="LT184" s="8"/>
      <c r="LU184" s="8"/>
      <c r="LV184" s="8"/>
      <c r="LW184" s="8"/>
      <c r="LX184" s="8"/>
      <c r="LY184" s="8"/>
      <c r="LZ184" s="8"/>
      <c r="MA184" s="8"/>
      <c r="MB184" s="8"/>
      <c r="MC184" s="8"/>
      <c r="MD184" s="8"/>
      <c r="ME184" s="8"/>
      <c r="MF184" s="8"/>
      <c r="MG184" s="8"/>
      <c r="MH184" s="8"/>
      <c r="MI184" s="8"/>
      <c r="MJ184" s="8"/>
      <c r="MK184" s="8"/>
      <c r="ML184" s="8"/>
      <c r="MM184" s="8"/>
      <c r="MN184" s="8"/>
      <c r="MO184" s="8"/>
      <c r="MP184" s="8"/>
      <c r="MQ184" s="8"/>
      <c r="MR184" s="8"/>
      <c r="MS184" s="8"/>
      <c r="MT184" s="8"/>
      <c r="MU184" s="8"/>
      <c r="MV184" s="8"/>
      <c r="MW184" s="8"/>
      <c r="MX184" s="8"/>
      <c r="MY184" s="8"/>
      <c r="MZ184" s="8"/>
      <c r="NA184" s="8"/>
      <c r="NB184" s="8"/>
      <c r="NC184" s="8"/>
      <c r="ND184" s="8"/>
      <c r="NE184" s="8"/>
      <c r="NF184" s="8"/>
      <c r="NG184" s="8"/>
      <c r="NH184" s="8"/>
      <c r="NI184" s="8"/>
      <c r="NJ184" s="8"/>
      <c r="NK184" s="8"/>
      <c r="NL184" s="8"/>
      <c r="NM184" s="8"/>
      <c r="NN184" s="8"/>
      <c r="NO184" s="8"/>
      <c r="NP184" s="8"/>
      <c r="NQ184" s="8"/>
      <c r="NR184" s="8"/>
      <c r="NS184" s="8"/>
      <c r="NT184" s="8"/>
      <c r="NU184" s="8"/>
      <c r="NV184" s="8"/>
      <c r="NW184" s="8"/>
      <c r="NX184" s="8"/>
      <c r="NY184" s="8"/>
      <c r="NZ184" s="8"/>
      <c r="OA184" s="8"/>
      <c r="OB184" s="8"/>
      <c r="OC184" s="8"/>
      <c r="OD184" s="8"/>
      <c r="OE184" s="8"/>
      <c r="OF184" s="8"/>
      <c r="OG184" s="8"/>
      <c r="OH184" s="8"/>
      <c r="OI184" s="8"/>
      <c r="OJ184" s="8"/>
      <c r="OK184" s="8"/>
      <c r="OL184" s="8"/>
      <c r="OM184" s="8"/>
      <c r="ON184" s="8"/>
      <c r="OO184" s="8"/>
      <c r="OP184" s="8"/>
      <c r="OQ184" s="8"/>
      <c r="OR184" s="8"/>
      <c r="OS184" s="8"/>
      <c r="OT184" s="8"/>
      <c r="OU184" s="8"/>
      <c r="OV184" s="8"/>
      <c r="OW184" s="8"/>
      <c r="OX184" s="8"/>
      <c r="OY184" s="8"/>
      <c r="OZ184" s="8"/>
      <c r="PA184" s="8"/>
      <c r="PB184" s="8"/>
      <c r="PC184" s="8"/>
      <c r="PD184" s="8"/>
      <c r="PE184" s="8"/>
      <c r="PF184" s="8"/>
      <c r="PG184" s="8"/>
      <c r="PH184" s="8"/>
      <c r="PI184" s="8"/>
      <c r="PJ184" s="8"/>
      <c r="PK184" s="8"/>
      <c r="PL184" s="8"/>
      <c r="PM184" s="8"/>
      <c r="PN184" s="8"/>
      <c r="PO184" s="8"/>
      <c r="PP184" s="8"/>
      <c r="PQ184" s="8"/>
      <c r="PR184" s="8"/>
      <c r="PS184" s="8"/>
      <c r="PT184" s="8"/>
      <c r="PU184" s="8"/>
      <c r="PV184" s="8"/>
      <c r="PW184" s="8"/>
      <c r="PX184" s="8"/>
      <c r="PY184" s="8"/>
      <c r="PZ184" s="8"/>
      <c r="QA184" s="8"/>
      <c r="QB184" s="8"/>
      <c r="QC184" s="8"/>
      <c r="QD184" s="8"/>
    </row>
    <row r="185" spans="1:446" s="9" customFormat="1" x14ac:dyDescent="0.25">
      <c r="A185" s="63"/>
      <c r="B185" s="94">
        <v>51</v>
      </c>
      <c r="C185" s="21"/>
      <c r="D185" s="39"/>
      <c r="E185" s="55"/>
      <c r="F185" s="19"/>
      <c r="G185" s="39"/>
      <c r="H185" s="17"/>
      <c r="I185" s="17"/>
      <c r="J185" s="17"/>
      <c r="K185" s="98"/>
      <c r="L185" s="98"/>
      <c r="M185" s="98"/>
      <c r="N185" s="98"/>
      <c r="O185" s="98"/>
      <c r="P185" s="98"/>
      <c r="Q185" s="98"/>
      <c r="R185" s="9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  <c r="IU185" s="8"/>
      <c r="IV185" s="8"/>
      <c r="IW185" s="8"/>
      <c r="IX185" s="8"/>
      <c r="IY185" s="8"/>
      <c r="IZ185" s="8"/>
      <c r="JA185" s="8"/>
      <c r="JB185" s="8"/>
      <c r="JC185" s="8"/>
      <c r="JD185" s="8"/>
      <c r="JE185" s="8"/>
      <c r="JF185" s="8"/>
      <c r="JG185" s="8"/>
      <c r="JH185" s="8"/>
      <c r="JI185" s="8"/>
      <c r="JJ185" s="8"/>
      <c r="JK185" s="8"/>
      <c r="JL185" s="8"/>
      <c r="JM185" s="8"/>
      <c r="JN185" s="8"/>
      <c r="JO185" s="8"/>
      <c r="JP185" s="8"/>
      <c r="JQ185" s="8"/>
      <c r="JR185" s="8"/>
      <c r="JS185" s="8"/>
      <c r="JT185" s="8"/>
      <c r="JU185" s="8"/>
      <c r="JV185" s="8"/>
      <c r="JW185" s="8"/>
      <c r="JX185" s="8"/>
      <c r="JY185" s="8"/>
      <c r="JZ185" s="8"/>
      <c r="KA185" s="8"/>
      <c r="KB185" s="8"/>
      <c r="KC185" s="8"/>
      <c r="KD185" s="8"/>
      <c r="KE185" s="8"/>
      <c r="KF185" s="8"/>
      <c r="KG185" s="8"/>
      <c r="KH185" s="8"/>
      <c r="KI185" s="8"/>
      <c r="KJ185" s="8"/>
      <c r="KK185" s="8"/>
      <c r="KL185" s="8"/>
      <c r="KM185" s="8"/>
      <c r="KN185" s="8"/>
      <c r="KO185" s="8"/>
      <c r="KP185" s="8"/>
      <c r="KQ185" s="8"/>
      <c r="KR185" s="8"/>
      <c r="KS185" s="8"/>
      <c r="KT185" s="8"/>
      <c r="KU185" s="8"/>
      <c r="KV185" s="8"/>
      <c r="KW185" s="8"/>
      <c r="KX185" s="8"/>
      <c r="KY185" s="8"/>
      <c r="KZ185" s="8"/>
      <c r="LA185" s="8"/>
      <c r="LB185" s="8"/>
      <c r="LC185" s="8"/>
      <c r="LD185" s="8"/>
      <c r="LE185" s="8"/>
      <c r="LF185" s="8"/>
      <c r="LG185" s="8"/>
      <c r="LH185" s="8"/>
      <c r="LI185" s="8"/>
      <c r="LJ185" s="8"/>
      <c r="LK185" s="8"/>
      <c r="LL185" s="8"/>
      <c r="LM185" s="8"/>
      <c r="LN185" s="8"/>
      <c r="LO185" s="8"/>
      <c r="LP185" s="8"/>
      <c r="LQ185" s="8"/>
      <c r="LR185" s="8"/>
      <c r="LS185" s="8"/>
      <c r="LT185" s="8"/>
      <c r="LU185" s="8"/>
      <c r="LV185" s="8"/>
      <c r="LW185" s="8"/>
      <c r="LX185" s="8"/>
      <c r="LY185" s="8"/>
      <c r="LZ185" s="8"/>
      <c r="MA185" s="8"/>
      <c r="MB185" s="8"/>
      <c r="MC185" s="8"/>
      <c r="MD185" s="8"/>
      <c r="ME185" s="8"/>
      <c r="MF185" s="8"/>
      <c r="MG185" s="8"/>
      <c r="MH185" s="8"/>
      <c r="MI185" s="8"/>
      <c r="MJ185" s="8"/>
      <c r="MK185" s="8"/>
      <c r="ML185" s="8"/>
      <c r="MM185" s="8"/>
      <c r="MN185" s="8"/>
      <c r="MO185" s="8"/>
      <c r="MP185" s="8"/>
      <c r="MQ185" s="8"/>
      <c r="MR185" s="8"/>
      <c r="MS185" s="8"/>
      <c r="MT185" s="8"/>
      <c r="MU185" s="8"/>
      <c r="MV185" s="8"/>
      <c r="MW185" s="8"/>
      <c r="MX185" s="8"/>
      <c r="MY185" s="8"/>
      <c r="MZ185" s="8"/>
      <c r="NA185" s="8"/>
      <c r="NB185" s="8"/>
      <c r="NC185" s="8"/>
      <c r="ND185" s="8"/>
      <c r="NE185" s="8"/>
      <c r="NF185" s="8"/>
      <c r="NG185" s="8"/>
      <c r="NH185" s="8"/>
      <c r="NI185" s="8"/>
      <c r="NJ185" s="8"/>
      <c r="NK185" s="8"/>
      <c r="NL185" s="8"/>
      <c r="NM185" s="8"/>
      <c r="NN185" s="8"/>
      <c r="NO185" s="8"/>
      <c r="NP185" s="8"/>
      <c r="NQ185" s="8"/>
      <c r="NR185" s="8"/>
      <c r="NS185" s="8"/>
      <c r="NT185" s="8"/>
      <c r="NU185" s="8"/>
      <c r="NV185" s="8"/>
      <c r="NW185" s="8"/>
      <c r="NX185" s="8"/>
      <c r="NY185" s="8"/>
      <c r="NZ185" s="8"/>
      <c r="OA185" s="8"/>
      <c r="OB185" s="8"/>
      <c r="OC185" s="8"/>
      <c r="OD185" s="8"/>
      <c r="OE185" s="8"/>
      <c r="OF185" s="8"/>
      <c r="OG185" s="8"/>
      <c r="OH185" s="8"/>
      <c r="OI185" s="8"/>
      <c r="OJ185" s="8"/>
      <c r="OK185" s="8"/>
      <c r="OL185" s="8"/>
      <c r="OM185" s="8"/>
      <c r="ON185" s="8"/>
      <c r="OO185" s="8"/>
      <c r="OP185" s="8"/>
      <c r="OQ185" s="8"/>
      <c r="OR185" s="8"/>
      <c r="OS185" s="8"/>
      <c r="OT185" s="8"/>
      <c r="OU185" s="8"/>
      <c r="OV185" s="8"/>
      <c r="OW185" s="8"/>
      <c r="OX185" s="8"/>
      <c r="OY185" s="8"/>
      <c r="OZ185" s="8"/>
      <c r="PA185" s="8"/>
      <c r="PB185" s="8"/>
      <c r="PC185" s="8"/>
      <c r="PD185" s="8"/>
      <c r="PE185" s="8"/>
      <c r="PF185" s="8"/>
      <c r="PG185" s="8"/>
      <c r="PH185" s="8"/>
      <c r="PI185" s="8"/>
      <c r="PJ185" s="8"/>
      <c r="PK185" s="8"/>
      <c r="PL185" s="8"/>
      <c r="PM185" s="8"/>
      <c r="PN185" s="8"/>
      <c r="PO185" s="8"/>
      <c r="PP185" s="8"/>
      <c r="PQ185" s="8"/>
      <c r="PR185" s="8"/>
      <c r="PS185" s="8"/>
      <c r="PT185" s="8"/>
      <c r="PU185" s="8"/>
      <c r="PV185" s="8"/>
      <c r="PW185" s="8"/>
      <c r="PX185" s="8"/>
      <c r="PY185" s="8"/>
      <c r="PZ185" s="8"/>
      <c r="QA185" s="8"/>
      <c r="QB185" s="8"/>
      <c r="QC185" s="8"/>
      <c r="QD185" s="8"/>
    </row>
    <row r="186" spans="1:446" s="9" customFormat="1" x14ac:dyDescent="0.25">
      <c r="A186" s="63"/>
      <c r="B186" s="94">
        <v>56</v>
      </c>
      <c r="C186" s="21"/>
      <c r="D186" s="39"/>
      <c r="E186" s="55"/>
      <c r="F186" s="19"/>
      <c r="G186" s="39"/>
      <c r="H186" s="17"/>
      <c r="I186" s="17"/>
      <c r="J186" s="17"/>
      <c r="K186" s="98"/>
      <c r="L186" s="98"/>
      <c r="M186" s="98"/>
      <c r="N186" s="98"/>
      <c r="O186" s="98"/>
      <c r="P186" s="98"/>
      <c r="Q186" s="98"/>
      <c r="R186" s="9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  <c r="IU186" s="8"/>
      <c r="IV186" s="8"/>
      <c r="IW186" s="8"/>
      <c r="IX186" s="8"/>
      <c r="IY186" s="8"/>
      <c r="IZ186" s="8"/>
      <c r="JA186" s="8"/>
      <c r="JB186" s="8"/>
      <c r="JC186" s="8"/>
      <c r="JD186" s="8"/>
      <c r="JE186" s="8"/>
      <c r="JF186" s="8"/>
      <c r="JG186" s="8"/>
      <c r="JH186" s="8"/>
      <c r="JI186" s="8"/>
      <c r="JJ186" s="8"/>
      <c r="JK186" s="8"/>
      <c r="JL186" s="8"/>
      <c r="JM186" s="8"/>
      <c r="JN186" s="8"/>
      <c r="JO186" s="8"/>
      <c r="JP186" s="8"/>
      <c r="JQ186" s="8"/>
      <c r="JR186" s="8"/>
      <c r="JS186" s="8"/>
      <c r="JT186" s="8"/>
      <c r="JU186" s="8"/>
      <c r="JV186" s="8"/>
      <c r="JW186" s="8"/>
      <c r="JX186" s="8"/>
      <c r="JY186" s="8"/>
      <c r="JZ186" s="8"/>
      <c r="KA186" s="8"/>
      <c r="KB186" s="8"/>
      <c r="KC186" s="8"/>
      <c r="KD186" s="8"/>
      <c r="KE186" s="8"/>
      <c r="KF186" s="8"/>
      <c r="KG186" s="8"/>
      <c r="KH186" s="8"/>
      <c r="KI186" s="8"/>
      <c r="KJ186" s="8"/>
      <c r="KK186" s="8"/>
      <c r="KL186" s="8"/>
      <c r="KM186" s="8"/>
      <c r="KN186" s="8"/>
      <c r="KO186" s="8"/>
      <c r="KP186" s="8"/>
      <c r="KQ186" s="8"/>
      <c r="KR186" s="8"/>
      <c r="KS186" s="8"/>
      <c r="KT186" s="8"/>
      <c r="KU186" s="8"/>
      <c r="KV186" s="8"/>
      <c r="KW186" s="8"/>
      <c r="KX186" s="8"/>
      <c r="KY186" s="8"/>
      <c r="KZ186" s="8"/>
      <c r="LA186" s="8"/>
      <c r="LB186" s="8"/>
      <c r="LC186" s="8"/>
      <c r="LD186" s="8"/>
      <c r="LE186" s="8"/>
      <c r="LF186" s="8"/>
      <c r="LG186" s="8"/>
      <c r="LH186" s="8"/>
      <c r="LI186" s="8"/>
      <c r="LJ186" s="8"/>
      <c r="LK186" s="8"/>
      <c r="LL186" s="8"/>
      <c r="LM186" s="8"/>
      <c r="LN186" s="8"/>
      <c r="LO186" s="8"/>
      <c r="LP186" s="8"/>
      <c r="LQ186" s="8"/>
      <c r="LR186" s="8"/>
      <c r="LS186" s="8"/>
      <c r="LT186" s="8"/>
      <c r="LU186" s="8"/>
      <c r="LV186" s="8"/>
      <c r="LW186" s="8"/>
      <c r="LX186" s="8"/>
      <c r="LY186" s="8"/>
      <c r="LZ186" s="8"/>
      <c r="MA186" s="8"/>
      <c r="MB186" s="8"/>
      <c r="MC186" s="8"/>
      <c r="MD186" s="8"/>
      <c r="ME186" s="8"/>
      <c r="MF186" s="8"/>
      <c r="MG186" s="8"/>
      <c r="MH186" s="8"/>
      <c r="MI186" s="8"/>
      <c r="MJ186" s="8"/>
      <c r="MK186" s="8"/>
      <c r="ML186" s="8"/>
      <c r="MM186" s="8"/>
      <c r="MN186" s="8"/>
      <c r="MO186" s="8"/>
      <c r="MP186" s="8"/>
      <c r="MQ186" s="8"/>
      <c r="MR186" s="8"/>
      <c r="MS186" s="8"/>
      <c r="MT186" s="8"/>
      <c r="MU186" s="8"/>
      <c r="MV186" s="8"/>
      <c r="MW186" s="8"/>
      <c r="MX186" s="8"/>
      <c r="MY186" s="8"/>
      <c r="MZ186" s="8"/>
      <c r="NA186" s="8"/>
      <c r="NB186" s="8"/>
      <c r="NC186" s="8"/>
      <c r="ND186" s="8"/>
      <c r="NE186" s="8"/>
      <c r="NF186" s="8"/>
      <c r="NG186" s="8"/>
      <c r="NH186" s="8"/>
      <c r="NI186" s="8"/>
      <c r="NJ186" s="8"/>
      <c r="NK186" s="8"/>
      <c r="NL186" s="8"/>
      <c r="NM186" s="8"/>
      <c r="NN186" s="8"/>
      <c r="NO186" s="8"/>
      <c r="NP186" s="8"/>
      <c r="NQ186" s="8"/>
      <c r="NR186" s="8"/>
      <c r="NS186" s="8"/>
      <c r="NT186" s="8"/>
      <c r="NU186" s="8"/>
      <c r="NV186" s="8"/>
      <c r="NW186" s="8"/>
      <c r="NX186" s="8"/>
      <c r="NY186" s="8"/>
      <c r="NZ186" s="8"/>
      <c r="OA186" s="8"/>
      <c r="OB186" s="8"/>
      <c r="OC186" s="8"/>
      <c r="OD186" s="8"/>
      <c r="OE186" s="8"/>
      <c r="OF186" s="8"/>
      <c r="OG186" s="8"/>
      <c r="OH186" s="8"/>
      <c r="OI186" s="8"/>
      <c r="OJ186" s="8"/>
      <c r="OK186" s="8"/>
      <c r="OL186" s="8"/>
      <c r="OM186" s="8"/>
      <c r="ON186" s="8"/>
      <c r="OO186" s="8"/>
      <c r="OP186" s="8"/>
      <c r="OQ186" s="8"/>
      <c r="OR186" s="8"/>
      <c r="OS186" s="8"/>
      <c r="OT186" s="8"/>
      <c r="OU186" s="8"/>
      <c r="OV186" s="8"/>
      <c r="OW186" s="8"/>
      <c r="OX186" s="8"/>
      <c r="OY186" s="8"/>
      <c r="OZ186" s="8"/>
      <c r="PA186" s="8"/>
      <c r="PB186" s="8"/>
      <c r="PC186" s="8"/>
      <c r="PD186" s="8"/>
      <c r="PE186" s="8"/>
      <c r="PF186" s="8"/>
      <c r="PG186" s="8"/>
      <c r="PH186" s="8"/>
      <c r="PI186" s="8"/>
      <c r="PJ186" s="8"/>
      <c r="PK186" s="8"/>
      <c r="PL186" s="8"/>
      <c r="PM186" s="8"/>
      <c r="PN186" s="8"/>
      <c r="PO186" s="8"/>
      <c r="PP186" s="8"/>
      <c r="PQ186" s="8"/>
      <c r="PR186" s="8"/>
      <c r="PS186" s="8"/>
      <c r="PT186" s="8"/>
      <c r="PU186" s="8"/>
      <c r="PV186" s="8"/>
      <c r="PW186" s="8"/>
      <c r="PX186" s="8"/>
      <c r="PY186" s="8"/>
      <c r="PZ186" s="8"/>
      <c r="QA186" s="8"/>
      <c r="QB186" s="8"/>
      <c r="QC186" s="8"/>
      <c r="QD186" s="8"/>
    </row>
    <row r="187" spans="1:446" s="9" customFormat="1" x14ac:dyDescent="0.25">
      <c r="A187" s="63"/>
      <c r="B187" s="94">
        <v>53</v>
      </c>
      <c r="C187" s="21"/>
      <c r="D187" s="39"/>
      <c r="E187" s="55"/>
      <c r="F187" s="19"/>
      <c r="G187" s="39"/>
      <c r="H187" s="17"/>
      <c r="I187" s="17"/>
      <c r="J187" s="17"/>
      <c r="K187" s="98"/>
      <c r="L187" s="98"/>
      <c r="M187" s="98"/>
      <c r="N187" s="98"/>
      <c r="O187" s="98"/>
      <c r="P187" s="98"/>
      <c r="Q187" s="98"/>
      <c r="R187" s="9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  <c r="IU187" s="8"/>
      <c r="IV187" s="8"/>
      <c r="IW187" s="8"/>
      <c r="IX187" s="8"/>
      <c r="IY187" s="8"/>
      <c r="IZ187" s="8"/>
      <c r="JA187" s="8"/>
      <c r="JB187" s="8"/>
      <c r="JC187" s="8"/>
      <c r="JD187" s="8"/>
      <c r="JE187" s="8"/>
      <c r="JF187" s="8"/>
      <c r="JG187" s="8"/>
      <c r="JH187" s="8"/>
      <c r="JI187" s="8"/>
      <c r="JJ187" s="8"/>
      <c r="JK187" s="8"/>
      <c r="JL187" s="8"/>
      <c r="JM187" s="8"/>
      <c r="JN187" s="8"/>
      <c r="JO187" s="8"/>
      <c r="JP187" s="8"/>
      <c r="JQ187" s="8"/>
      <c r="JR187" s="8"/>
      <c r="JS187" s="8"/>
      <c r="JT187" s="8"/>
      <c r="JU187" s="8"/>
      <c r="JV187" s="8"/>
      <c r="JW187" s="8"/>
      <c r="JX187" s="8"/>
      <c r="JY187" s="8"/>
      <c r="JZ187" s="8"/>
      <c r="KA187" s="8"/>
      <c r="KB187" s="8"/>
      <c r="KC187" s="8"/>
      <c r="KD187" s="8"/>
      <c r="KE187" s="8"/>
      <c r="KF187" s="8"/>
      <c r="KG187" s="8"/>
      <c r="KH187" s="8"/>
      <c r="KI187" s="8"/>
      <c r="KJ187" s="8"/>
      <c r="KK187" s="8"/>
      <c r="KL187" s="8"/>
      <c r="KM187" s="8"/>
      <c r="KN187" s="8"/>
      <c r="KO187" s="8"/>
      <c r="KP187" s="8"/>
      <c r="KQ187" s="8"/>
      <c r="KR187" s="8"/>
      <c r="KS187" s="8"/>
      <c r="KT187" s="8"/>
      <c r="KU187" s="8"/>
      <c r="KV187" s="8"/>
      <c r="KW187" s="8"/>
      <c r="KX187" s="8"/>
      <c r="KY187" s="8"/>
      <c r="KZ187" s="8"/>
      <c r="LA187" s="8"/>
      <c r="LB187" s="8"/>
      <c r="LC187" s="8"/>
      <c r="LD187" s="8"/>
      <c r="LE187" s="8"/>
      <c r="LF187" s="8"/>
      <c r="LG187" s="8"/>
      <c r="LH187" s="8"/>
      <c r="LI187" s="8"/>
      <c r="LJ187" s="8"/>
      <c r="LK187" s="8"/>
      <c r="LL187" s="8"/>
      <c r="LM187" s="8"/>
      <c r="LN187" s="8"/>
      <c r="LO187" s="8"/>
      <c r="LP187" s="8"/>
      <c r="LQ187" s="8"/>
      <c r="LR187" s="8"/>
      <c r="LS187" s="8"/>
      <c r="LT187" s="8"/>
      <c r="LU187" s="8"/>
      <c r="LV187" s="8"/>
      <c r="LW187" s="8"/>
      <c r="LX187" s="8"/>
      <c r="LY187" s="8"/>
      <c r="LZ187" s="8"/>
      <c r="MA187" s="8"/>
      <c r="MB187" s="8"/>
      <c r="MC187" s="8"/>
      <c r="MD187" s="8"/>
      <c r="ME187" s="8"/>
      <c r="MF187" s="8"/>
      <c r="MG187" s="8"/>
      <c r="MH187" s="8"/>
      <c r="MI187" s="8"/>
      <c r="MJ187" s="8"/>
      <c r="MK187" s="8"/>
      <c r="ML187" s="8"/>
      <c r="MM187" s="8"/>
      <c r="MN187" s="8"/>
      <c r="MO187" s="8"/>
      <c r="MP187" s="8"/>
      <c r="MQ187" s="8"/>
      <c r="MR187" s="8"/>
      <c r="MS187" s="8"/>
      <c r="MT187" s="8"/>
      <c r="MU187" s="8"/>
      <c r="MV187" s="8"/>
      <c r="MW187" s="8"/>
      <c r="MX187" s="8"/>
      <c r="MY187" s="8"/>
      <c r="MZ187" s="8"/>
      <c r="NA187" s="8"/>
      <c r="NB187" s="8"/>
      <c r="NC187" s="8"/>
      <c r="ND187" s="8"/>
      <c r="NE187" s="8"/>
      <c r="NF187" s="8"/>
      <c r="NG187" s="8"/>
      <c r="NH187" s="8"/>
      <c r="NI187" s="8"/>
      <c r="NJ187" s="8"/>
      <c r="NK187" s="8"/>
      <c r="NL187" s="8"/>
      <c r="NM187" s="8"/>
      <c r="NN187" s="8"/>
      <c r="NO187" s="8"/>
      <c r="NP187" s="8"/>
      <c r="NQ187" s="8"/>
      <c r="NR187" s="8"/>
      <c r="NS187" s="8"/>
      <c r="NT187" s="8"/>
      <c r="NU187" s="8"/>
      <c r="NV187" s="8"/>
      <c r="NW187" s="8"/>
      <c r="NX187" s="8"/>
      <c r="NY187" s="8"/>
      <c r="NZ187" s="8"/>
      <c r="OA187" s="8"/>
      <c r="OB187" s="8"/>
      <c r="OC187" s="8"/>
      <c r="OD187" s="8"/>
      <c r="OE187" s="8"/>
      <c r="OF187" s="8"/>
      <c r="OG187" s="8"/>
      <c r="OH187" s="8"/>
      <c r="OI187" s="8"/>
      <c r="OJ187" s="8"/>
      <c r="OK187" s="8"/>
      <c r="OL187" s="8"/>
      <c r="OM187" s="8"/>
      <c r="ON187" s="8"/>
      <c r="OO187" s="8"/>
      <c r="OP187" s="8"/>
      <c r="OQ187" s="8"/>
      <c r="OR187" s="8"/>
      <c r="OS187" s="8"/>
      <c r="OT187" s="8"/>
      <c r="OU187" s="8"/>
      <c r="OV187" s="8"/>
      <c r="OW187" s="8"/>
      <c r="OX187" s="8"/>
      <c r="OY187" s="8"/>
      <c r="OZ187" s="8"/>
      <c r="PA187" s="8"/>
      <c r="PB187" s="8"/>
      <c r="PC187" s="8"/>
      <c r="PD187" s="8"/>
      <c r="PE187" s="8"/>
      <c r="PF187" s="8"/>
      <c r="PG187" s="8"/>
      <c r="PH187" s="8"/>
      <c r="PI187" s="8"/>
      <c r="PJ187" s="8"/>
      <c r="PK187" s="8"/>
      <c r="PL187" s="8"/>
      <c r="PM187" s="8"/>
      <c r="PN187" s="8"/>
      <c r="PO187" s="8"/>
      <c r="PP187" s="8"/>
      <c r="PQ187" s="8"/>
      <c r="PR187" s="8"/>
      <c r="PS187" s="8"/>
      <c r="PT187" s="8"/>
      <c r="PU187" s="8"/>
      <c r="PV187" s="8"/>
      <c r="PW187" s="8"/>
      <c r="PX187" s="8"/>
      <c r="PY187" s="8"/>
      <c r="PZ187" s="8"/>
      <c r="QA187" s="8"/>
      <c r="QB187" s="8"/>
      <c r="QC187" s="8"/>
      <c r="QD187" s="8"/>
    </row>
    <row r="188" spans="1:446" s="9" customFormat="1" x14ac:dyDescent="0.25">
      <c r="A188" s="87"/>
      <c r="B188" s="94">
        <v>53</v>
      </c>
      <c r="C188" s="21"/>
      <c r="D188" s="39"/>
      <c r="E188" s="55"/>
      <c r="F188" s="19"/>
      <c r="G188" s="39"/>
      <c r="H188" s="17"/>
      <c r="I188" s="17"/>
      <c r="J188" s="17"/>
      <c r="K188" s="98"/>
      <c r="L188" s="98"/>
      <c r="M188" s="98"/>
      <c r="N188" s="98"/>
      <c r="O188" s="98"/>
      <c r="P188" s="98"/>
      <c r="Q188" s="98"/>
      <c r="R188" s="9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  <c r="IU188" s="8"/>
      <c r="IV188" s="8"/>
      <c r="IW188" s="8"/>
      <c r="IX188" s="8"/>
      <c r="IY188" s="8"/>
      <c r="IZ188" s="8"/>
      <c r="JA188" s="8"/>
      <c r="JB188" s="8"/>
      <c r="JC188" s="8"/>
      <c r="JD188" s="8"/>
      <c r="JE188" s="8"/>
      <c r="JF188" s="8"/>
      <c r="JG188" s="8"/>
      <c r="JH188" s="8"/>
      <c r="JI188" s="8"/>
      <c r="JJ188" s="8"/>
      <c r="JK188" s="8"/>
      <c r="JL188" s="8"/>
      <c r="JM188" s="8"/>
      <c r="JN188" s="8"/>
      <c r="JO188" s="8"/>
      <c r="JP188" s="8"/>
      <c r="JQ188" s="8"/>
      <c r="JR188" s="8"/>
      <c r="JS188" s="8"/>
      <c r="JT188" s="8"/>
      <c r="JU188" s="8"/>
      <c r="JV188" s="8"/>
      <c r="JW188" s="8"/>
      <c r="JX188" s="8"/>
      <c r="JY188" s="8"/>
      <c r="JZ188" s="8"/>
      <c r="KA188" s="8"/>
      <c r="KB188" s="8"/>
      <c r="KC188" s="8"/>
      <c r="KD188" s="8"/>
      <c r="KE188" s="8"/>
      <c r="KF188" s="8"/>
      <c r="KG188" s="8"/>
      <c r="KH188" s="8"/>
      <c r="KI188" s="8"/>
      <c r="KJ188" s="8"/>
      <c r="KK188" s="8"/>
      <c r="KL188" s="8"/>
      <c r="KM188" s="8"/>
      <c r="KN188" s="8"/>
      <c r="KO188" s="8"/>
      <c r="KP188" s="8"/>
      <c r="KQ188" s="8"/>
      <c r="KR188" s="8"/>
      <c r="KS188" s="8"/>
      <c r="KT188" s="8"/>
      <c r="KU188" s="8"/>
      <c r="KV188" s="8"/>
      <c r="KW188" s="8"/>
      <c r="KX188" s="8"/>
      <c r="KY188" s="8"/>
      <c r="KZ188" s="8"/>
      <c r="LA188" s="8"/>
      <c r="LB188" s="8"/>
      <c r="LC188" s="8"/>
      <c r="LD188" s="8"/>
      <c r="LE188" s="8"/>
      <c r="LF188" s="8"/>
      <c r="LG188" s="8"/>
      <c r="LH188" s="8"/>
      <c r="LI188" s="8"/>
      <c r="LJ188" s="8"/>
      <c r="LK188" s="8"/>
      <c r="LL188" s="8"/>
      <c r="LM188" s="8"/>
      <c r="LN188" s="8"/>
      <c r="LO188" s="8"/>
      <c r="LP188" s="8"/>
      <c r="LQ188" s="8"/>
      <c r="LR188" s="8"/>
      <c r="LS188" s="8"/>
      <c r="LT188" s="8"/>
      <c r="LU188" s="8"/>
      <c r="LV188" s="8"/>
      <c r="LW188" s="8"/>
      <c r="LX188" s="8"/>
      <c r="LY188" s="8"/>
      <c r="LZ188" s="8"/>
      <c r="MA188" s="8"/>
      <c r="MB188" s="8"/>
      <c r="MC188" s="8"/>
      <c r="MD188" s="8"/>
      <c r="ME188" s="8"/>
      <c r="MF188" s="8"/>
      <c r="MG188" s="8"/>
      <c r="MH188" s="8"/>
      <c r="MI188" s="8"/>
      <c r="MJ188" s="8"/>
      <c r="MK188" s="8"/>
      <c r="ML188" s="8"/>
      <c r="MM188" s="8"/>
      <c r="MN188" s="8"/>
      <c r="MO188" s="8"/>
      <c r="MP188" s="8"/>
      <c r="MQ188" s="8"/>
      <c r="MR188" s="8"/>
      <c r="MS188" s="8"/>
      <c r="MT188" s="8"/>
      <c r="MU188" s="8"/>
      <c r="MV188" s="8"/>
      <c r="MW188" s="8"/>
      <c r="MX188" s="8"/>
      <c r="MY188" s="8"/>
      <c r="MZ188" s="8"/>
      <c r="NA188" s="8"/>
      <c r="NB188" s="8"/>
      <c r="NC188" s="8"/>
      <c r="ND188" s="8"/>
      <c r="NE188" s="8"/>
      <c r="NF188" s="8"/>
      <c r="NG188" s="8"/>
      <c r="NH188" s="8"/>
      <c r="NI188" s="8"/>
      <c r="NJ188" s="8"/>
      <c r="NK188" s="8"/>
      <c r="NL188" s="8"/>
      <c r="NM188" s="8"/>
      <c r="NN188" s="8"/>
      <c r="NO188" s="8"/>
      <c r="NP188" s="8"/>
      <c r="NQ188" s="8"/>
      <c r="NR188" s="8"/>
      <c r="NS188" s="8"/>
      <c r="NT188" s="8"/>
      <c r="NU188" s="8"/>
      <c r="NV188" s="8"/>
      <c r="NW188" s="8"/>
      <c r="NX188" s="8"/>
      <c r="NY188" s="8"/>
      <c r="NZ188" s="8"/>
      <c r="OA188" s="8"/>
      <c r="OB188" s="8"/>
      <c r="OC188" s="8"/>
      <c r="OD188" s="8"/>
      <c r="OE188" s="8"/>
      <c r="OF188" s="8"/>
      <c r="OG188" s="8"/>
      <c r="OH188" s="8"/>
      <c r="OI188" s="8"/>
      <c r="OJ188" s="8"/>
      <c r="OK188" s="8"/>
      <c r="OL188" s="8"/>
      <c r="OM188" s="8"/>
      <c r="ON188" s="8"/>
      <c r="OO188" s="8"/>
      <c r="OP188" s="8"/>
      <c r="OQ188" s="8"/>
      <c r="OR188" s="8"/>
      <c r="OS188" s="8"/>
      <c r="OT188" s="8"/>
      <c r="OU188" s="8"/>
      <c r="OV188" s="8"/>
      <c r="OW188" s="8"/>
      <c r="OX188" s="8"/>
      <c r="OY188" s="8"/>
      <c r="OZ188" s="8"/>
      <c r="PA188" s="8"/>
      <c r="PB188" s="8"/>
      <c r="PC188" s="8"/>
      <c r="PD188" s="8"/>
      <c r="PE188" s="8"/>
      <c r="PF188" s="8"/>
      <c r="PG188" s="8"/>
      <c r="PH188" s="8"/>
      <c r="PI188" s="8"/>
      <c r="PJ188" s="8"/>
      <c r="PK188" s="8"/>
      <c r="PL188" s="8"/>
      <c r="PM188" s="8"/>
      <c r="PN188" s="8"/>
      <c r="PO188" s="8"/>
      <c r="PP188" s="8"/>
      <c r="PQ188" s="8"/>
      <c r="PR188" s="8"/>
      <c r="PS188" s="8"/>
      <c r="PT188" s="8"/>
      <c r="PU188" s="8"/>
      <c r="PV188" s="8"/>
      <c r="PW188" s="8"/>
      <c r="PX188" s="8"/>
      <c r="PY188" s="8"/>
      <c r="PZ188" s="8"/>
      <c r="QA188" s="8"/>
      <c r="QB188" s="8"/>
      <c r="QC188" s="8"/>
      <c r="QD188" s="8"/>
    </row>
    <row r="189" spans="1:446" s="9" customFormat="1" ht="23.25" customHeight="1" x14ac:dyDescent="0.25">
      <c r="A189" s="52" t="s">
        <v>36</v>
      </c>
      <c r="B189" s="13">
        <v>56</v>
      </c>
      <c r="C189" s="77">
        <v>0</v>
      </c>
      <c r="D189" s="57"/>
      <c r="E189" s="79">
        <f>LARGE($B$189:$B$210,1)</f>
        <v>57</v>
      </c>
      <c r="F189" s="99">
        <f>AVERAGE(E189:E199)</f>
        <v>55</v>
      </c>
      <c r="G189" s="100">
        <f>2.21*EXP(0.07*F189)</f>
        <v>103.85466974179026</v>
      </c>
      <c r="H189" s="17"/>
      <c r="I189" s="17"/>
      <c r="J189" s="17"/>
      <c r="K189" s="98"/>
      <c r="L189" s="98"/>
      <c r="M189" s="98"/>
      <c r="N189" s="98"/>
      <c r="O189" s="98"/>
      <c r="P189" s="98"/>
      <c r="Q189" s="98"/>
      <c r="R189" s="9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  <c r="EM189" s="8"/>
      <c r="EN189" s="8"/>
      <c r="EO189" s="8"/>
      <c r="EP189" s="8"/>
      <c r="EQ189" s="8"/>
      <c r="ER189" s="8"/>
      <c r="ES189" s="8"/>
      <c r="ET189" s="8"/>
      <c r="EU189" s="8"/>
      <c r="EV189" s="8"/>
      <c r="EW189" s="8"/>
      <c r="EX189" s="8"/>
      <c r="EY189" s="8"/>
      <c r="EZ189" s="8"/>
      <c r="FA189" s="8"/>
      <c r="FB189" s="8"/>
      <c r="FC189" s="8"/>
      <c r="FD189" s="8"/>
      <c r="FE189" s="8"/>
      <c r="FF189" s="8"/>
      <c r="FG189" s="8"/>
      <c r="FH189" s="8"/>
      <c r="FI189" s="8"/>
      <c r="FJ189" s="8"/>
      <c r="FK189" s="8"/>
      <c r="FL189" s="8"/>
      <c r="FM189" s="8"/>
      <c r="FN189" s="8"/>
      <c r="FO189" s="8"/>
      <c r="FP189" s="8"/>
      <c r="FQ189" s="8"/>
      <c r="FR189" s="8"/>
      <c r="FS189" s="8"/>
      <c r="FT189" s="8"/>
      <c r="FU189" s="8"/>
      <c r="FV189" s="8"/>
      <c r="FW189" s="8"/>
      <c r="FX189" s="8"/>
      <c r="FY189" s="8"/>
      <c r="FZ189" s="8"/>
      <c r="GA189" s="8"/>
      <c r="GB189" s="8"/>
      <c r="GC189" s="8"/>
      <c r="GD189" s="8"/>
      <c r="GE189" s="8"/>
      <c r="GF189" s="8"/>
      <c r="GG189" s="8"/>
      <c r="GH189" s="8"/>
      <c r="GI189" s="8"/>
      <c r="GJ189" s="8"/>
      <c r="GK189" s="8"/>
      <c r="GL189" s="8"/>
      <c r="GM189" s="8"/>
      <c r="GN189" s="8"/>
      <c r="GO189" s="8"/>
      <c r="GP189" s="8"/>
      <c r="GQ189" s="8"/>
      <c r="GR189" s="8"/>
      <c r="GS189" s="8"/>
      <c r="GT189" s="8"/>
      <c r="GU189" s="8"/>
      <c r="GV189" s="8"/>
      <c r="GW189" s="8"/>
      <c r="GX189" s="8"/>
      <c r="GY189" s="8"/>
      <c r="GZ189" s="8"/>
      <c r="HA189" s="8"/>
      <c r="HB189" s="8"/>
      <c r="HC189" s="8"/>
      <c r="HD189" s="8"/>
      <c r="HE189" s="8"/>
      <c r="HF189" s="8"/>
      <c r="HG189" s="8"/>
      <c r="HH189" s="8"/>
      <c r="HI189" s="8"/>
      <c r="HJ189" s="8"/>
      <c r="HK189" s="8"/>
      <c r="HL189" s="8"/>
      <c r="HM189" s="8"/>
      <c r="HN189" s="8"/>
      <c r="HO189" s="8"/>
      <c r="HP189" s="8"/>
      <c r="HQ189" s="8"/>
      <c r="HR189" s="8"/>
      <c r="HS189" s="8"/>
      <c r="HT189" s="8"/>
      <c r="HU189" s="8"/>
      <c r="HV189" s="8"/>
      <c r="HW189" s="8"/>
      <c r="HX189" s="8"/>
      <c r="HY189" s="8"/>
      <c r="HZ189" s="8"/>
      <c r="IA189" s="8"/>
      <c r="IB189" s="8"/>
      <c r="IC189" s="8"/>
      <c r="ID189" s="8"/>
      <c r="IE189" s="8"/>
      <c r="IF189" s="8"/>
      <c r="IG189" s="8"/>
      <c r="IH189" s="8"/>
      <c r="II189" s="8"/>
      <c r="IJ189" s="8"/>
      <c r="IK189" s="8"/>
      <c r="IL189" s="8"/>
      <c r="IM189" s="8"/>
      <c r="IN189" s="8"/>
      <c r="IO189" s="8"/>
      <c r="IP189" s="8"/>
      <c r="IQ189" s="8"/>
      <c r="IR189" s="8"/>
      <c r="IS189" s="8"/>
      <c r="IT189" s="8"/>
      <c r="IU189" s="8"/>
      <c r="IV189" s="8"/>
      <c r="IW189" s="8"/>
      <c r="IX189" s="8"/>
      <c r="IY189" s="8"/>
      <c r="IZ189" s="8"/>
      <c r="JA189" s="8"/>
      <c r="JB189" s="8"/>
      <c r="JC189" s="8"/>
      <c r="JD189" s="8"/>
      <c r="JE189" s="8"/>
      <c r="JF189" s="8"/>
      <c r="JG189" s="8"/>
      <c r="JH189" s="8"/>
      <c r="JI189" s="8"/>
      <c r="JJ189" s="8"/>
      <c r="JK189" s="8"/>
      <c r="JL189" s="8"/>
      <c r="JM189" s="8"/>
      <c r="JN189" s="8"/>
      <c r="JO189" s="8"/>
      <c r="JP189" s="8"/>
      <c r="JQ189" s="8"/>
      <c r="JR189" s="8"/>
      <c r="JS189" s="8"/>
      <c r="JT189" s="8"/>
      <c r="JU189" s="8"/>
      <c r="JV189" s="8"/>
      <c r="JW189" s="8"/>
      <c r="JX189" s="8"/>
      <c r="JY189" s="8"/>
      <c r="JZ189" s="8"/>
      <c r="KA189" s="8"/>
      <c r="KB189" s="8"/>
      <c r="KC189" s="8"/>
      <c r="KD189" s="8"/>
      <c r="KE189" s="8"/>
      <c r="KF189" s="8"/>
      <c r="KG189" s="8"/>
      <c r="KH189" s="8"/>
      <c r="KI189" s="8"/>
      <c r="KJ189" s="8"/>
      <c r="KK189" s="8"/>
      <c r="KL189" s="8"/>
      <c r="KM189" s="8"/>
      <c r="KN189" s="8"/>
      <c r="KO189" s="8"/>
      <c r="KP189" s="8"/>
      <c r="KQ189" s="8"/>
      <c r="KR189" s="8"/>
      <c r="KS189" s="8"/>
      <c r="KT189" s="8"/>
      <c r="KU189" s="8"/>
      <c r="KV189" s="8"/>
      <c r="KW189" s="8"/>
      <c r="KX189" s="8"/>
      <c r="KY189" s="8"/>
      <c r="KZ189" s="8"/>
      <c r="LA189" s="8"/>
      <c r="LB189" s="8"/>
      <c r="LC189" s="8"/>
      <c r="LD189" s="8"/>
      <c r="LE189" s="8"/>
      <c r="LF189" s="8"/>
      <c r="LG189" s="8"/>
      <c r="LH189" s="8"/>
      <c r="LI189" s="8"/>
      <c r="LJ189" s="8"/>
      <c r="LK189" s="8"/>
      <c r="LL189" s="8"/>
      <c r="LM189" s="8"/>
      <c r="LN189" s="8"/>
      <c r="LO189" s="8"/>
      <c r="LP189" s="8"/>
      <c r="LQ189" s="8"/>
      <c r="LR189" s="8"/>
      <c r="LS189" s="8"/>
      <c r="LT189" s="8"/>
      <c r="LU189" s="8"/>
      <c r="LV189" s="8"/>
      <c r="LW189" s="8"/>
      <c r="LX189" s="8"/>
      <c r="LY189" s="8"/>
      <c r="LZ189" s="8"/>
      <c r="MA189" s="8"/>
      <c r="MB189" s="8"/>
      <c r="MC189" s="8"/>
      <c r="MD189" s="8"/>
      <c r="ME189" s="8"/>
      <c r="MF189" s="8"/>
      <c r="MG189" s="8"/>
      <c r="MH189" s="8"/>
      <c r="MI189" s="8"/>
      <c r="MJ189" s="8"/>
      <c r="MK189" s="8"/>
      <c r="ML189" s="8"/>
      <c r="MM189" s="8"/>
      <c r="MN189" s="8"/>
      <c r="MO189" s="8"/>
      <c r="MP189" s="8"/>
      <c r="MQ189" s="8"/>
      <c r="MR189" s="8"/>
      <c r="MS189" s="8"/>
      <c r="MT189" s="8"/>
      <c r="MU189" s="8"/>
      <c r="MV189" s="8"/>
      <c r="MW189" s="8"/>
      <c r="MX189" s="8"/>
      <c r="MY189" s="8"/>
      <c r="MZ189" s="8"/>
      <c r="NA189" s="8"/>
      <c r="NB189" s="8"/>
      <c r="NC189" s="8"/>
      <c r="ND189" s="8"/>
      <c r="NE189" s="8"/>
      <c r="NF189" s="8"/>
      <c r="NG189" s="8"/>
      <c r="NH189" s="8"/>
      <c r="NI189" s="8"/>
      <c r="NJ189" s="8"/>
      <c r="NK189" s="8"/>
      <c r="NL189" s="8"/>
      <c r="NM189" s="8"/>
      <c r="NN189" s="8"/>
      <c r="NO189" s="8"/>
      <c r="NP189" s="8"/>
      <c r="NQ189" s="8"/>
      <c r="NR189" s="8"/>
      <c r="NS189" s="8"/>
      <c r="NT189" s="8"/>
      <c r="NU189" s="8"/>
      <c r="NV189" s="8"/>
      <c r="NW189" s="8"/>
      <c r="NX189" s="8"/>
      <c r="NY189" s="8"/>
      <c r="NZ189" s="8"/>
      <c r="OA189" s="8"/>
      <c r="OB189" s="8"/>
      <c r="OC189" s="8"/>
      <c r="OD189" s="8"/>
      <c r="OE189" s="8"/>
      <c r="OF189" s="8"/>
      <c r="OG189" s="8"/>
      <c r="OH189" s="8"/>
      <c r="OI189" s="8"/>
      <c r="OJ189" s="8"/>
      <c r="OK189" s="8"/>
      <c r="OL189" s="8"/>
      <c r="OM189" s="8"/>
      <c r="ON189" s="8"/>
      <c r="OO189" s="8"/>
      <c r="OP189" s="8"/>
      <c r="OQ189" s="8"/>
      <c r="OR189" s="8"/>
      <c r="OS189" s="8"/>
      <c r="OT189" s="8"/>
      <c r="OU189" s="8"/>
      <c r="OV189" s="8"/>
      <c r="OW189" s="8"/>
      <c r="OX189" s="8"/>
      <c r="OY189" s="8"/>
      <c r="OZ189" s="8"/>
      <c r="PA189" s="8"/>
      <c r="PB189" s="8"/>
      <c r="PC189" s="8"/>
      <c r="PD189" s="8"/>
      <c r="PE189" s="8"/>
      <c r="PF189" s="8"/>
      <c r="PG189" s="8"/>
      <c r="PH189" s="8"/>
      <c r="PI189" s="8"/>
      <c r="PJ189" s="8"/>
      <c r="PK189" s="8"/>
      <c r="PL189" s="8"/>
      <c r="PM189" s="8"/>
      <c r="PN189" s="8"/>
      <c r="PO189" s="8"/>
      <c r="PP189" s="8"/>
      <c r="PQ189" s="8"/>
      <c r="PR189" s="8"/>
      <c r="PS189" s="8"/>
      <c r="PT189" s="8"/>
      <c r="PU189" s="8"/>
      <c r="PV189" s="8"/>
      <c r="PW189" s="8"/>
      <c r="PX189" s="8"/>
      <c r="PY189" s="8"/>
      <c r="PZ189" s="8"/>
      <c r="QA189" s="8"/>
      <c r="QB189" s="8"/>
      <c r="QC189" s="8"/>
      <c r="QD189" s="8"/>
    </row>
    <row r="190" spans="1:446" s="9" customFormat="1" x14ac:dyDescent="0.25">
      <c r="A190" s="63"/>
      <c r="B190" s="94">
        <v>57</v>
      </c>
      <c r="C190" s="21"/>
      <c r="D190" s="39"/>
      <c r="E190" s="55">
        <f>LARGE($B$189:$B$210,2)</f>
        <v>56</v>
      </c>
      <c r="F190" s="19"/>
      <c r="G190" s="39"/>
      <c r="H190" s="17"/>
      <c r="I190" s="17"/>
      <c r="J190" s="17"/>
      <c r="K190" s="98"/>
      <c r="L190" s="98"/>
      <c r="M190" s="98"/>
      <c r="N190" s="98"/>
      <c r="O190" s="98"/>
      <c r="P190" s="98"/>
      <c r="Q190" s="98"/>
      <c r="R190" s="9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  <c r="EM190" s="8"/>
      <c r="EN190" s="8"/>
      <c r="EO190" s="8"/>
      <c r="EP190" s="8"/>
      <c r="EQ190" s="8"/>
      <c r="ER190" s="8"/>
      <c r="ES190" s="8"/>
      <c r="ET190" s="8"/>
      <c r="EU190" s="8"/>
      <c r="EV190" s="8"/>
      <c r="EW190" s="8"/>
      <c r="EX190" s="8"/>
      <c r="EY190" s="8"/>
      <c r="EZ190" s="8"/>
      <c r="FA190" s="8"/>
      <c r="FB190" s="8"/>
      <c r="FC190" s="8"/>
      <c r="FD190" s="8"/>
      <c r="FE190" s="8"/>
      <c r="FF190" s="8"/>
      <c r="FG190" s="8"/>
      <c r="FH190" s="8"/>
      <c r="FI190" s="8"/>
      <c r="FJ190" s="8"/>
      <c r="FK190" s="8"/>
      <c r="FL190" s="8"/>
      <c r="FM190" s="8"/>
      <c r="FN190" s="8"/>
      <c r="FO190" s="8"/>
      <c r="FP190" s="8"/>
      <c r="FQ190" s="8"/>
      <c r="FR190" s="8"/>
      <c r="FS190" s="8"/>
      <c r="FT190" s="8"/>
      <c r="FU190" s="8"/>
      <c r="FV190" s="8"/>
      <c r="FW190" s="8"/>
      <c r="FX190" s="8"/>
      <c r="FY190" s="8"/>
      <c r="FZ190" s="8"/>
      <c r="GA190" s="8"/>
      <c r="GB190" s="8"/>
      <c r="GC190" s="8"/>
      <c r="GD190" s="8"/>
      <c r="GE190" s="8"/>
      <c r="GF190" s="8"/>
      <c r="GG190" s="8"/>
      <c r="GH190" s="8"/>
      <c r="GI190" s="8"/>
      <c r="GJ190" s="8"/>
      <c r="GK190" s="8"/>
      <c r="GL190" s="8"/>
      <c r="GM190" s="8"/>
      <c r="GN190" s="8"/>
      <c r="GO190" s="8"/>
      <c r="GP190" s="8"/>
      <c r="GQ190" s="8"/>
      <c r="GR190" s="8"/>
      <c r="GS190" s="8"/>
      <c r="GT190" s="8"/>
      <c r="GU190" s="8"/>
      <c r="GV190" s="8"/>
      <c r="GW190" s="8"/>
      <c r="GX190" s="8"/>
      <c r="GY190" s="8"/>
      <c r="GZ190" s="8"/>
      <c r="HA190" s="8"/>
      <c r="HB190" s="8"/>
      <c r="HC190" s="8"/>
      <c r="HD190" s="8"/>
      <c r="HE190" s="8"/>
      <c r="HF190" s="8"/>
      <c r="HG190" s="8"/>
      <c r="HH190" s="8"/>
      <c r="HI190" s="8"/>
      <c r="HJ190" s="8"/>
      <c r="HK190" s="8"/>
      <c r="HL190" s="8"/>
      <c r="HM190" s="8"/>
      <c r="HN190" s="8"/>
      <c r="HO190" s="8"/>
      <c r="HP190" s="8"/>
      <c r="HQ190" s="8"/>
      <c r="HR190" s="8"/>
      <c r="HS190" s="8"/>
      <c r="HT190" s="8"/>
      <c r="HU190" s="8"/>
      <c r="HV190" s="8"/>
      <c r="HW190" s="8"/>
      <c r="HX190" s="8"/>
      <c r="HY190" s="8"/>
      <c r="HZ190" s="8"/>
      <c r="IA190" s="8"/>
      <c r="IB190" s="8"/>
      <c r="IC190" s="8"/>
      <c r="ID190" s="8"/>
      <c r="IE190" s="8"/>
      <c r="IF190" s="8"/>
      <c r="IG190" s="8"/>
      <c r="IH190" s="8"/>
      <c r="II190" s="8"/>
      <c r="IJ190" s="8"/>
      <c r="IK190" s="8"/>
      <c r="IL190" s="8"/>
      <c r="IM190" s="8"/>
      <c r="IN190" s="8"/>
      <c r="IO190" s="8"/>
      <c r="IP190" s="8"/>
      <c r="IQ190" s="8"/>
      <c r="IR190" s="8"/>
      <c r="IS190" s="8"/>
      <c r="IT190" s="8"/>
      <c r="IU190" s="8"/>
      <c r="IV190" s="8"/>
      <c r="IW190" s="8"/>
      <c r="IX190" s="8"/>
      <c r="IY190" s="8"/>
      <c r="IZ190" s="8"/>
      <c r="JA190" s="8"/>
      <c r="JB190" s="8"/>
      <c r="JC190" s="8"/>
      <c r="JD190" s="8"/>
      <c r="JE190" s="8"/>
      <c r="JF190" s="8"/>
      <c r="JG190" s="8"/>
      <c r="JH190" s="8"/>
      <c r="JI190" s="8"/>
      <c r="JJ190" s="8"/>
      <c r="JK190" s="8"/>
      <c r="JL190" s="8"/>
      <c r="JM190" s="8"/>
      <c r="JN190" s="8"/>
      <c r="JO190" s="8"/>
      <c r="JP190" s="8"/>
      <c r="JQ190" s="8"/>
      <c r="JR190" s="8"/>
      <c r="JS190" s="8"/>
      <c r="JT190" s="8"/>
      <c r="JU190" s="8"/>
      <c r="JV190" s="8"/>
      <c r="JW190" s="8"/>
      <c r="JX190" s="8"/>
      <c r="JY190" s="8"/>
      <c r="JZ190" s="8"/>
      <c r="KA190" s="8"/>
      <c r="KB190" s="8"/>
      <c r="KC190" s="8"/>
      <c r="KD190" s="8"/>
      <c r="KE190" s="8"/>
      <c r="KF190" s="8"/>
      <c r="KG190" s="8"/>
      <c r="KH190" s="8"/>
      <c r="KI190" s="8"/>
      <c r="KJ190" s="8"/>
      <c r="KK190" s="8"/>
      <c r="KL190" s="8"/>
      <c r="KM190" s="8"/>
      <c r="KN190" s="8"/>
      <c r="KO190" s="8"/>
      <c r="KP190" s="8"/>
      <c r="KQ190" s="8"/>
      <c r="KR190" s="8"/>
      <c r="KS190" s="8"/>
      <c r="KT190" s="8"/>
      <c r="KU190" s="8"/>
      <c r="KV190" s="8"/>
      <c r="KW190" s="8"/>
      <c r="KX190" s="8"/>
      <c r="KY190" s="8"/>
      <c r="KZ190" s="8"/>
      <c r="LA190" s="8"/>
      <c r="LB190" s="8"/>
      <c r="LC190" s="8"/>
      <c r="LD190" s="8"/>
      <c r="LE190" s="8"/>
      <c r="LF190" s="8"/>
      <c r="LG190" s="8"/>
      <c r="LH190" s="8"/>
      <c r="LI190" s="8"/>
      <c r="LJ190" s="8"/>
      <c r="LK190" s="8"/>
      <c r="LL190" s="8"/>
      <c r="LM190" s="8"/>
      <c r="LN190" s="8"/>
      <c r="LO190" s="8"/>
      <c r="LP190" s="8"/>
      <c r="LQ190" s="8"/>
      <c r="LR190" s="8"/>
      <c r="LS190" s="8"/>
      <c r="LT190" s="8"/>
      <c r="LU190" s="8"/>
      <c r="LV190" s="8"/>
      <c r="LW190" s="8"/>
      <c r="LX190" s="8"/>
      <c r="LY190" s="8"/>
      <c r="LZ190" s="8"/>
      <c r="MA190" s="8"/>
      <c r="MB190" s="8"/>
      <c r="MC190" s="8"/>
      <c r="MD190" s="8"/>
      <c r="ME190" s="8"/>
      <c r="MF190" s="8"/>
      <c r="MG190" s="8"/>
      <c r="MH190" s="8"/>
      <c r="MI190" s="8"/>
      <c r="MJ190" s="8"/>
      <c r="MK190" s="8"/>
      <c r="ML190" s="8"/>
      <c r="MM190" s="8"/>
      <c r="MN190" s="8"/>
      <c r="MO190" s="8"/>
      <c r="MP190" s="8"/>
      <c r="MQ190" s="8"/>
      <c r="MR190" s="8"/>
      <c r="MS190" s="8"/>
      <c r="MT190" s="8"/>
      <c r="MU190" s="8"/>
      <c r="MV190" s="8"/>
      <c r="MW190" s="8"/>
      <c r="MX190" s="8"/>
      <c r="MY190" s="8"/>
      <c r="MZ190" s="8"/>
      <c r="NA190" s="8"/>
      <c r="NB190" s="8"/>
      <c r="NC190" s="8"/>
      <c r="ND190" s="8"/>
      <c r="NE190" s="8"/>
      <c r="NF190" s="8"/>
      <c r="NG190" s="8"/>
      <c r="NH190" s="8"/>
      <c r="NI190" s="8"/>
      <c r="NJ190" s="8"/>
      <c r="NK190" s="8"/>
      <c r="NL190" s="8"/>
      <c r="NM190" s="8"/>
      <c r="NN190" s="8"/>
      <c r="NO190" s="8"/>
      <c r="NP190" s="8"/>
      <c r="NQ190" s="8"/>
      <c r="NR190" s="8"/>
      <c r="NS190" s="8"/>
      <c r="NT190" s="8"/>
      <c r="NU190" s="8"/>
      <c r="NV190" s="8"/>
      <c r="NW190" s="8"/>
      <c r="NX190" s="8"/>
      <c r="NY190" s="8"/>
      <c r="NZ190" s="8"/>
      <c r="OA190" s="8"/>
      <c r="OB190" s="8"/>
      <c r="OC190" s="8"/>
      <c r="OD190" s="8"/>
      <c r="OE190" s="8"/>
      <c r="OF190" s="8"/>
      <c r="OG190" s="8"/>
      <c r="OH190" s="8"/>
      <c r="OI190" s="8"/>
      <c r="OJ190" s="8"/>
      <c r="OK190" s="8"/>
      <c r="OL190" s="8"/>
      <c r="OM190" s="8"/>
      <c r="ON190" s="8"/>
      <c r="OO190" s="8"/>
      <c r="OP190" s="8"/>
      <c r="OQ190" s="8"/>
      <c r="OR190" s="8"/>
      <c r="OS190" s="8"/>
      <c r="OT190" s="8"/>
      <c r="OU190" s="8"/>
      <c r="OV190" s="8"/>
      <c r="OW190" s="8"/>
      <c r="OX190" s="8"/>
      <c r="OY190" s="8"/>
      <c r="OZ190" s="8"/>
      <c r="PA190" s="8"/>
      <c r="PB190" s="8"/>
      <c r="PC190" s="8"/>
      <c r="PD190" s="8"/>
      <c r="PE190" s="8"/>
      <c r="PF190" s="8"/>
      <c r="PG190" s="8"/>
      <c r="PH190" s="8"/>
      <c r="PI190" s="8"/>
      <c r="PJ190" s="8"/>
      <c r="PK190" s="8"/>
      <c r="PL190" s="8"/>
      <c r="PM190" s="8"/>
      <c r="PN190" s="8"/>
      <c r="PO190" s="8"/>
      <c r="PP190" s="8"/>
      <c r="PQ190" s="8"/>
      <c r="PR190" s="8"/>
      <c r="PS190" s="8"/>
      <c r="PT190" s="8"/>
      <c r="PU190" s="8"/>
      <c r="PV190" s="8"/>
      <c r="PW190" s="8"/>
      <c r="PX190" s="8"/>
      <c r="PY190" s="8"/>
      <c r="PZ190" s="8"/>
      <c r="QA190" s="8"/>
      <c r="QB190" s="8"/>
      <c r="QC190" s="8"/>
      <c r="QD190" s="8"/>
    </row>
    <row r="191" spans="1:446" s="9" customFormat="1" x14ac:dyDescent="0.25">
      <c r="A191" s="63"/>
      <c r="B191" s="94">
        <v>54</v>
      </c>
      <c r="C191" s="21"/>
      <c r="D191" s="39"/>
      <c r="E191" s="55">
        <f>LARGE($B$189:$B$210,3)</f>
        <v>56</v>
      </c>
      <c r="F191" s="19"/>
      <c r="G191" s="39"/>
      <c r="H191" s="17"/>
      <c r="I191" s="17"/>
      <c r="J191" s="17"/>
      <c r="K191" s="98"/>
      <c r="L191" s="98"/>
      <c r="M191" s="98"/>
      <c r="N191" s="98"/>
      <c r="O191" s="98"/>
      <c r="P191" s="98"/>
      <c r="Q191" s="98"/>
      <c r="R191" s="9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  <c r="FK191" s="8"/>
      <c r="FL191" s="8"/>
      <c r="FM191" s="8"/>
      <c r="FN191" s="8"/>
      <c r="FO191" s="8"/>
      <c r="FP191" s="8"/>
      <c r="FQ191" s="8"/>
      <c r="FR191" s="8"/>
      <c r="FS191" s="8"/>
      <c r="FT191" s="8"/>
      <c r="FU191" s="8"/>
      <c r="FV191" s="8"/>
      <c r="FW191" s="8"/>
      <c r="FX191" s="8"/>
      <c r="FY191" s="8"/>
      <c r="FZ191" s="8"/>
      <c r="GA191" s="8"/>
      <c r="GB191" s="8"/>
      <c r="GC191" s="8"/>
      <c r="GD191" s="8"/>
      <c r="GE191" s="8"/>
      <c r="GF191" s="8"/>
      <c r="GG191" s="8"/>
      <c r="GH191" s="8"/>
      <c r="GI191" s="8"/>
      <c r="GJ191" s="8"/>
      <c r="GK191" s="8"/>
      <c r="GL191" s="8"/>
      <c r="GM191" s="8"/>
      <c r="GN191" s="8"/>
      <c r="GO191" s="8"/>
      <c r="GP191" s="8"/>
      <c r="GQ191" s="8"/>
      <c r="GR191" s="8"/>
      <c r="GS191" s="8"/>
      <c r="GT191" s="8"/>
      <c r="GU191" s="8"/>
      <c r="GV191" s="8"/>
      <c r="GW191" s="8"/>
      <c r="GX191" s="8"/>
      <c r="GY191" s="8"/>
      <c r="GZ191" s="8"/>
      <c r="HA191" s="8"/>
      <c r="HB191" s="8"/>
      <c r="HC191" s="8"/>
      <c r="HD191" s="8"/>
      <c r="HE191" s="8"/>
      <c r="HF191" s="8"/>
      <c r="HG191" s="8"/>
      <c r="HH191" s="8"/>
      <c r="HI191" s="8"/>
      <c r="HJ191" s="8"/>
      <c r="HK191" s="8"/>
      <c r="HL191" s="8"/>
      <c r="HM191" s="8"/>
      <c r="HN191" s="8"/>
      <c r="HO191" s="8"/>
      <c r="HP191" s="8"/>
      <c r="HQ191" s="8"/>
      <c r="HR191" s="8"/>
      <c r="HS191" s="8"/>
      <c r="HT191" s="8"/>
      <c r="HU191" s="8"/>
      <c r="HV191" s="8"/>
      <c r="HW191" s="8"/>
      <c r="HX191" s="8"/>
      <c r="HY191" s="8"/>
      <c r="HZ191" s="8"/>
      <c r="IA191" s="8"/>
      <c r="IB191" s="8"/>
      <c r="IC191" s="8"/>
      <c r="ID191" s="8"/>
      <c r="IE191" s="8"/>
      <c r="IF191" s="8"/>
      <c r="IG191" s="8"/>
      <c r="IH191" s="8"/>
      <c r="II191" s="8"/>
      <c r="IJ191" s="8"/>
      <c r="IK191" s="8"/>
      <c r="IL191" s="8"/>
      <c r="IM191" s="8"/>
      <c r="IN191" s="8"/>
      <c r="IO191" s="8"/>
      <c r="IP191" s="8"/>
      <c r="IQ191" s="8"/>
      <c r="IR191" s="8"/>
      <c r="IS191" s="8"/>
      <c r="IT191" s="8"/>
      <c r="IU191" s="8"/>
      <c r="IV191" s="8"/>
      <c r="IW191" s="8"/>
      <c r="IX191" s="8"/>
      <c r="IY191" s="8"/>
      <c r="IZ191" s="8"/>
      <c r="JA191" s="8"/>
      <c r="JB191" s="8"/>
      <c r="JC191" s="8"/>
      <c r="JD191" s="8"/>
      <c r="JE191" s="8"/>
      <c r="JF191" s="8"/>
      <c r="JG191" s="8"/>
      <c r="JH191" s="8"/>
      <c r="JI191" s="8"/>
      <c r="JJ191" s="8"/>
      <c r="JK191" s="8"/>
      <c r="JL191" s="8"/>
      <c r="JM191" s="8"/>
      <c r="JN191" s="8"/>
      <c r="JO191" s="8"/>
      <c r="JP191" s="8"/>
      <c r="JQ191" s="8"/>
      <c r="JR191" s="8"/>
      <c r="JS191" s="8"/>
      <c r="JT191" s="8"/>
      <c r="JU191" s="8"/>
      <c r="JV191" s="8"/>
      <c r="JW191" s="8"/>
      <c r="JX191" s="8"/>
      <c r="JY191" s="8"/>
      <c r="JZ191" s="8"/>
      <c r="KA191" s="8"/>
      <c r="KB191" s="8"/>
      <c r="KC191" s="8"/>
      <c r="KD191" s="8"/>
      <c r="KE191" s="8"/>
      <c r="KF191" s="8"/>
      <c r="KG191" s="8"/>
      <c r="KH191" s="8"/>
      <c r="KI191" s="8"/>
      <c r="KJ191" s="8"/>
      <c r="KK191" s="8"/>
      <c r="KL191" s="8"/>
      <c r="KM191" s="8"/>
      <c r="KN191" s="8"/>
      <c r="KO191" s="8"/>
      <c r="KP191" s="8"/>
      <c r="KQ191" s="8"/>
      <c r="KR191" s="8"/>
      <c r="KS191" s="8"/>
      <c r="KT191" s="8"/>
      <c r="KU191" s="8"/>
      <c r="KV191" s="8"/>
      <c r="KW191" s="8"/>
      <c r="KX191" s="8"/>
      <c r="KY191" s="8"/>
      <c r="KZ191" s="8"/>
      <c r="LA191" s="8"/>
      <c r="LB191" s="8"/>
      <c r="LC191" s="8"/>
      <c r="LD191" s="8"/>
      <c r="LE191" s="8"/>
      <c r="LF191" s="8"/>
      <c r="LG191" s="8"/>
      <c r="LH191" s="8"/>
      <c r="LI191" s="8"/>
      <c r="LJ191" s="8"/>
      <c r="LK191" s="8"/>
      <c r="LL191" s="8"/>
      <c r="LM191" s="8"/>
      <c r="LN191" s="8"/>
      <c r="LO191" s="8"/>
      <c r="LP191" s="8"/>
      <c r="LQ191" s="8"/>
      <c r="LR191" s="8"/>
      <c r="LS191" s="8"/>
      <c r="LT191" s="8"/>
      <c r="LU191" s="8"/>
      <c r="LV191" s="8"/>
      <c r="LW191" s="8"/>
      <c r="LX191" s="8"/>
      <c r="LY191" s="8"/>
      <c r="LZ191" s="8"/>
      <c r="MA191" s="8"/>
      <c r="MB191" s="8"/>
      <c r="MC191" s="8"/>
      <c r="MD191" s="8"/>
      <c r="ME191" s="8"/>
      <c r="MF191" s="8"/>
      <c r="MG191" s="8"/>
      <c r="MH191" s="8"/>
      <c r="MI191" s="8"/>
      <c r="MJ191" s="8"/>
      <c r="MK191" s="8"/>
      <c r="ML191" s="8"/>
      <c r="MM191" s="8"/>
      <c r="MN191" s="8"/>
      <c r="MO191" s="8"/>
      <c r="MP191" s="8"/>
      <c r="MQ191" s="8"/>
      <c r="MR191" s="8"/>
      <c r="MS191" s="8"/>
      <c r="MT191" s="8"/>
      <c r="MU191" s="8"/>
      <c r="MV191" s="8"/>
      <c r="MW191" s="8"/>
      <c r="MX191" s="8"/>
      <c r="MY191" s="8"/>
      <c r="MZ191" s="8"/>
      <c r="NA191" s="8"/>
      <c r="NB191" s="8"/>
      <c r="NC191" s="8"/>
      <c r="ND191" s="8"/>
      <c r="NE191" s="8"/>
      <c r="NF191" s="8"/>
      <c r="NG191" s="8"/>
      <c r="NH191" s="8"/>
      <c r="NI191" s="8"/>
      <c r="NJ191" s="8"/>
      <c r="NK191" s="8"/>
      <c r="NL191" s="8"/>
      <c r="NM191" s="8"/>
      <c r="NN191" s="8"/>
      <c r="NO191" s="8"/>
      <c r="NP191" s="8"/>
      <c r="NQ191" s="8"/>
      <c r="NR191" s="8"/>
      <c r="NS191" s="8"/>
      <c r="NT191" s="8"/>
      <c r="NU191" s="8"/>
      <c r="NV191" s="8"/>
      <c r="NW191" s="8"/>
      <c r="NX191" s="8"/>
      <c r="NY191" s="8"/>
      <c r="NZ191" s="8"/>
      <c r="OA191" s="8"/>
      <c r="OB191" s="8"/>
      <c r="OC191" s="8"/>
      <c r="OD191" s="8"/>
      <c r="OE191" s="8"/>
      <c r="OF191" s="8"/>
      <c r="OG191" s="8"/>
      <c r="OH191" s="8"/>
      <c r="OI191" s="8"/>
      <c r="OJ191" s="8"/>
      <c r="OK191" s="8"/>
      <c r="OL191" s="8"/>
      <c r="OM191" s="8"/>
      <c r="ON191" s="8"/>
      <c r="OO191" s="8"/>
      <c r="OP191" s="8"/>
      <c r="OQ191" s="8"/>
      <c r="OR191" s="8"/>
      <c r="OS191" s="8"/>
      <c r="OT191" s="8"/>
      <c r="OU191" s="8"/>
      <c r="OV191" s="8"/>
      <c r="OW191" s="8"/>
      <c r="OX191" s="8"/>
      <c r="OY191" s="8"/>
      <c r="OZ191" s="8"/>
      <c r="PA191" s="8"/>
      <c r="PB191" s="8"/>
      <c r="PC191" s="8"/>
      <c r="PD191" s="8"/>
      <c r="PE191" s="8"/>
      <c r="PF191" s="8"/>
      <c r="PG191" s="8"/>
      <c r="PH191" s="8"/>
      <c r="PI191" s="8"/>
      <c r="PJ191" s="8"/>
      <c r="PK191" s="8"/>
      <c r="PL191" s="8"/>
      <c r="PM191" s="8"/>
      <c r="PN191" s="8"/>
      <c r="PO191" s="8"/>
      <c r="PP191" s="8"/>
      <c r="PQ191" s="8"/>
      <c r="PR191" s="8"/>
      <c r="PS191" s="8"/>
      <c r="PT191" s="8"/>
      <c r="PU191" s="8"/>
      <c r="PV191" s="8"/>
      <c r="PW191" s="8"/>
      <c r="PX191" s="8"/>
      <c r="PY191" s="8"/>
      <c r="PZ191" s="8"/>
      <c r="QA191" s="8"/>
      <c r="QB191" s="8"/>
      <c r="QC191" s="8"/>
      <c r="QD191" s="8"/>
    </row>
    <row r="192" spans="1:446" s="9" customFormat="1" x14ac:dyDescent="0.25">
      <c r="A192" s="63"/>
      <c r="B192" s="94">
        <v>54</v>
      </c>
      <c r="C192" s="21"/>
      <c r="D192" s="39"/>
      <c r="E192" s="55">
        <f>LARGE($B$189:$B$210,4)</f>
        <v>56</v>
      </c>
      <c r="F192" s="19"/>
      <c r="G192" s="39"/>
      <c r="H192" s="17"/>
      <c r="I192" s="17"/>
      <c r="J192" s="17"/>
      <c r="K192" s="98"/>
      <c r="L192" s="98"/>
      <c r="M192" s="98"/>
      <c r="N192" s="98"/>
      <c r="O192" s="98"/>
      <c r="P192" s="98"/>
      <c r="Q192" s="98"/>
      <c r="R192" s="98"/>
    </row>
    <row r="193" spans="1:18" s="9" customFormat="1" x14ac:dyDescent="0.25">
      <c r="A193" s="63"/>
      <c r="B193" s="94">
        <v>53</v>
      </c>
      <c r="C193" s="21"/>
      <c r="D193" s="39"/>
      <c r="E193" s="55">
        <f>LARGE($B$189:$B$210,5)</f>
        <v>55</v>
      </c>
      <c r="F193" s="19"/>
      <c r="G193" s="39"/>
      <c r="H193" s="17"/>
      <c r="I193" s="17"/>
      <c r="J193" s="17"/>
      <c r="K193" s="98"/>
      <c r="L193" s="98"/>
      <c r="M193" s="98"/>
      <c r="N193" s="98"/>
      <c r="O193" s="98"/>
      <c r="P193" s="98"/>
      <c r="Q193" s="98"/>
      <c r="R193" s="98"/>
    </row>
    <row r="194" spans="1:18" s="1" customFormat="1" x14ac:dyDescent="0.25">
      <c r="A194" s="63"/>
      <c r="B194" s="94">
        <v>56</v>
      </c>
      <c r="C194" s="21"/>
      <c r="D194" s="39"/>
      <c r="E194" s="55">
        <f>LARGE($B$189:$B$210,6)</f>
        <v>55</v>
      </c>
      <c r="F194" s="19"/>
      <c r="G194" s="39"/>
      <c r="H194" s="17"/>
      <c r="I194" s="17"/>
      <c r="J194" s="17"/>
      <c r="K194" s="98"/>
      <c r="L194" s="98"/>
      <c r="M194" s="98"/>
      <c r="N194" s="98"/>
      <c r="O194" s="98"/>
      <c r="P194" s="98"/>
      <c r="Q194" s="21"/>
      <c r="R194" s="21"/>
    </row>
    <row r="195" spans="1:18" s="1" customFormat="1" x14ac:dyDescent="0.25">
      <c r="A195" s="63"/>
      <c r="B195" s="94">
        <v>54</v>
      </c>
      <c r="C195" s="21"/>
      <c r="D195" s="39"/>
      <c r="E195" s="55">
        <f>LARGE($B$189:$B$210,7)</f>
        <v>54</v>
      </c>
      <c r="F195" s="19"/>
      <c r="G195" s="39"/>
      <c r="H195" s="17"/>
      <c r="I195" s="17"/>
      <c r="J195" s="17"/>
      <c r="K195" s="21"/>
      <c r="L195" s="21"/>
      <c r="M195" s="21"/>
      <c r="N195" s="21"/>
      <c r="O195" s="21"/>
      <c r="P195" s="21"/>
      <c r="Q195" s="21"/>
      <c r="R195" s="21"/>
    </row>
    <row r="196" spans="1:18" s="1" customFormat="1" x14ac:dyDescent="0.25">
      <c r="A196" s="63"/>
      <c r="B196" s="94">
        <v>54</v>
      </c>
      <c r="C196" s="21"/>
      <c r="D196" s="39"/>
      <c r="E196" s="55">
        <f>LARGE($B$189:$B$210,8)</f>
        <v>54</v>
      </c>
      <c r="F196" s="19"/>
      <c r="G196" s="39"/>
      <c r="H196" s="17"/>
      <c r="I196" s="17"/>
      <c r="J196" s="17"/>
      <c r="K196" s="21"/>
      <c r="L196" s="21"/>
      <c r="M196" s="21"/>
      <c r="N196" s="21"/>
      <c r="O196" s="21"/>
      <c r="P196" s="21"/>
      <c r="Q196" s="21"/>
      <c r="R196" s="21"/>
    </row>
    <row r="197" spans="1:18" s="1" customFormat="1" x14ac:dyDescent="0.25">
      <c r="A197" s="63"/>
      <c r="B197" s="94">
        <v>55</v>
      </c>
      <c r="C197" s="21"/>
      <c r="D197" s="39"/>
      <c r="E197" s="55">
        <f>LARGE($B$189:$B$210,9)</f>
        <v>54</v>
      </c>
      <c r="F197" s="19"/>
      <c r="G197" s="39"/>
      <c r="H197" s="17"/>
      <c r="I197" s="17"/>
      <c r="J197" s="17"/>
      <c r="K197" s="21"/>
      <c r="L197" s="21"/>
      <c r="M197" s="21"/>
      <c r="N197" s="21"/>
      <c r="O197" s="21"/>
      <c r="P197" s="21"/>
      <c r="Q197" s="21"/>
      <c r="R197" s="21"/>
    </row>
    <row r="198" spans="1:18" s="1" customFormat="1" x14ac:dyDescent="0.25">
      <c r="A198" s="63"/>
      <c r="B198" s="94">
        <v>55</v>
      </c>
      <c r="C198" s="21"/>
      <c r="D198" s="39"/>
      <c r="E198" s="55">
        <f>LARGE($B$189:$B$210,10)</f>
        <v>54</v>
      </c>
      <c r="F198" s="19"/>
      <c r="G198" s="39"/>
      <c r="H198" s="17"/>
      <c r="I198" s="17"/>
      <c r="J198" s="17"/>
      <c r="K198" s="21"/>
      <c r="L198" s="21"/>
      <c r="M198" s="21"/>
      <c r="N198" s="21"/>
      <c r="O198" s="21"/>
      <c r="P198" s="21"/>
      <c r="Q198" s="21"/>
      <c r="R198" s="21"/>
    </row>
    <row r="199" spans="1:18" s="1" customFormat="1" x14ac:dyDescent="0.25">
      <c r="A199" s="63"/>
      <c r="B199" s="94">
        <v>56</v>
      </c>
      <c r="C199" s="21"/>
      <c r="D199" s="39"/>
      <c r="E199" s="55">
        <f>LARGE($B$189:$B$210,11)</f>
        <v>54</v>
      </c>
      <c r="F199" s="19"/>
      <c r="G199" s="39"/>
      <c r="H199" s="17"/>
      <c r="I199" s="17"/>
      <c r="J199" s="17"/>
      <c r="K199" s="21"/>
      <c r="L199" s="21"/>
      <c r="M199" s="21"/>
      <c r="N199" s="21"/>
      <c r="O199" s="21"/>
      <c r="P199" s="21"/>
      <c r="Q199" s="21"/>
      <c r="R199" s="21"/>
    </row>
    <row r="200" spans="1:18" s="1" customFormat="1" x14ac:dyDescent="0.25">
      <c r="A200" s="63"/>
      <c r="B200" s="94">
        <v>51</v>
      </c>
      <c r="C200" s="21"/>
      <c r="D200" s="39"/>
      <c r="E200" s="55"/>
      <c r="F200" s="19"/>
      <c r="G200" s="39"/>
      <c r="H200" s="17"/>
      <c r="I200" s="17"/>
      <c r="J200" s="17"/>
      <c r="K200" s="21"/>
      <c r="L200" s="21"/>
      <c r="M200" s="21"/>
      <c r="N200" s="21"/>
      <c r="O200" s="21"/>
      <c r="P200" s="21"/>
      <c r="Q200" s="21"/>
      <c r="R200" s="21"/>
    </row>
    <row r="201" spans="1:18" s="1" customFormat="1" x14ac:dyDescent="0.25">
      <c r="A201" s="63"/>
      <c r="B201" s="94">
        <v>54</v>
      </c>
      <c r="C201" s="21"/>
      <c r="D201" s="39"/>
      <c r="E201" s="55"/>
      <c r="F201" s="19"/>
      <c r="G201" s="39"/>
      <c r="H201" s="17"/>
      <c r="I201" s="17"/>
      <c r="J201" s="17"/>
      <c r="K201" s="21"/>
      <c r="L201" s="21"/>
      <c r="M201" s="21"/>
      <c r="N201" s="21"/>
      <c r="O201" s="21"/>
      <c r="P201" s="21"/>
      <c r="Q201" s="21"/>
      <c r="R201" s="21"/>
    </row>
    <row r="202" spans="1:18" s="1" customFormat="1" x14ac:dyDescent="0.25">
      <c r="A202" s="63"/>
      <c r="B202" s="94">
        <v>53</v>
      </c>
      <c r="C202" s="21"/>
      <c r="D202" s="39"/>
      <c r="E202" s="55"/>
      <c r="F202" s="19"/>
      <c r="G202" s="39"/>
      <c r="H202" s="17"/>
      <c r="I202" s="17"/>
      <c r="J202" s="17"/>
      <c r="K202" s="21"/>
      <c r="L202" s="21"/>
      <c r="M202" s="21"/>
      <c r="N202" s="21"/>
      <c r="O202" s="21"/>
      <c r="P202" s="21"/>
      <c r="Q202" s="21"/>
      <c r="R202" s="21"/>
    </row>
    <row r="203" spans="1:18" s="1" customFormat="1" x14ac:dyDescent="0.25">
      <c r="A203" s="63"/>
      <c r="B203" s="94">
        <v>54</v>
      </c>
      <c r="C203" s="21"/>
      <c r="D203" s="39"/>
      <c r="E203" s="55"/>
      <c r="F203" s="19"/>
      <c r="G203" s="39"/>
      <c r="H203" s="17"/>
      <c r="I203" s="17"/>
      <c r="J203" s="17"/>
      <c r="K203" s="21"/>
      <c r="L203" s="21"/>
      <c r="M203" s="21"/>
      <c r="N203" s="21"/>
      <c r="O203" s="21"/>
      <c r="P203" s="21"/>
      <c r="Q203" s="21"/>
      <c r="R203" s="21"/>
    </row>
    <row r="204" spans="1:18" s="1" customFormat="1" x14ac:dyDescent="0.25">
      <c r="A204" s="63"/>
      <c r="B204" s="94">
        <v>52</v>
      </c>
      <c r="C204" s="21"/>
      <c r="D204" s="39"/>
      <c r="E204" s="55"/>
      <c r="F204" s="19"/>
      <c r="G204" s="39"/>
      <c r="H204" s="17"/>
      <c r="I204" s="17"/>
      <c r="J204" s="17"/>
      <c r="K204" s="21"/>
      <c r="L204" s="21"/>
      <c r="M204" s="21"/>
      <c r="N204" s="21"/>
      <c r="O204" s="21"/>
      <c r="P204" s="21"/>
      <c r="Q204" s="21"/>
      <c r="R204" s="21"/>
    </row>
    <row r="205" spans="1:18" s="1" customFormat="1" x14ac:dyDescent="0.25">
      <c r="A205" s="63"/>
      <c r="B205" s="94">
        <v>52</v>
      </c>
      <c r="C205" s="21"/>
      <c r="D205" s="39"/>
      <c r="E205" s="55"/>
      <c r="F205" s="19"/>
      <c r="G205" s="39"/>
      <c r="H205" s="17"/>
      <c r="I205" s="17"/>
      <c r="J205" s="17"/>
      <c r="K205" s="21"/>
      <c r="L205" s="21"/>
      <c r="M205" s="21"/>
      <c r="N205" s="21"/>
      <c r="O205" s="21"/>
      <c r="P205" s="21"/>
      <c r="Q205" s="21"/>
      <c r="R205" s="21"/>
    </row>
    <row r="206" spans="1:18" s="1" customFormat="1" x14ac:dyDescent="0.25">
      <c r="A206" s="63"/>
      <c r="B206" s="94">
        <v>51</v>
      </c>
      <c r="C206" s="21"/>
      <c r="D206" s="39"/>
      <c r="E206" s="55"/>
      <c r="F206" s="19"/>
      <c r="G206" s="39"/>
      <c r="H206" s="17"/>
      <c r="I206" s="17"/>
      <c r="J206" s="17"/>
      <c r="K206" s="21"/>
      <c r="L206" s="21"/>
      <c r="M206" s="21"/>
      <c r="N206" s="21"/>
      <c r="O206" s="21"/>
      <c r="P206" s="21"/>
      <c r="Q206" s="21"/>
      <c r="R206" s="21"/>
    </row>
    <row r="207" spans="1:18" s="1" customFormat="1" x14ac:dyDescent="0.25">
      <c r="A207" s="63"/>
      <c r="B207" s="94">
        <v>53</v>
      </c>
      <c r="C207" s="21"/>
      <c r="D207" s="39"/>
      <c r="E207" s="55"/>
      <c r="F207" s="19"/>
      <c r="G207" s="39"/>
      <c r="H207" s="17"/>
      <c r="I207" s="17"/>
      <c r="J207" s="17"/>
      <c r="K207" s="21"/>
      <c r="L207" s="21"/>
      <c r="M207" s="21"/>
      <c r="N207" s="21"/>
      <c r="O207" s="21"/>
      <c r="P207" s="21"/>
      <c r="Q207" s="21"/>
      <c r="R207" s="21"/>
    </row>
    <row r="208" spans="1:18" s="1" customFormat="1" x14ac:dyDescent="0.25">
      <c r="A208" s="63"/>
      <c r="B208" s="94">
        <v>54</v>
      </c>
      <c r="C208" s="21"/>
      <c r="D208" s="39"/>
      <c r="E208" s="55"/>
      <c r="F208" s="19"/>
      <c r="G208" s="39"/>
      <c r="H208" s="17"/>
      <c r="I208" s="17"/>
      <c r="J208" s="17"/>
      <c r="K208" s="21"/>
      <c r="L208" s="21"/>
      <c r="M208" s="21"/>
      <c r="N208" s="21"/>
      <c r="O208" s="21"/>
      <c r="P208" s="21"/>
      <c r="Q208" s="21"/>
      <c r="R208" s="21"/>
    </row>
    <row r="209" spans="1:18" x14ac:dyDescent="0.25">
      <c r="A209" s="63"/>
      <c r="B209" s="94">
        <v>53</v>
      </c>
      <c r="C209" s="21"/>
      <c r="D209" s="39"/>
      <c r="E209" s="55"/>
      <c r="F209" s="19"/>
      <c r="G209" s="39"/>
      <c r="H209" s="17"/>
      <c r="I209" s="17"/>
      <c r="J209" s="17"/>
      <c r="K209" s="21"/>
      <c r="L209" s="21"/>
      <c r="M209" s="21"/>
      <c r="N209" s="21"/>
      <c r="O209" s="21"/>
      <c r="P209" s="21"/>
      <c r="Q209" s="17"/>
      <c r="R209" s="17"/>
    </row>
    <row r="210" spans="1:18" x14ac:dyDescent="0.25">
      <c r="A210" s="63"/>
      <c r="B210" s="97">
        <v>50</v>
      </c>
      <c r="C210" s="23"/>
      <c r="D210" s="91"/>
      <c r="E210" s="55"/>
      <c r="F210" s="22"/>
      <c r="G210" s="91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</row>
    <row r="211" spans="1:18" ht="23.25" x14ac:dyDescent="0.25">
      <c r="A211" s="52" t="s">
        <v>37</v>
      </c>
      <c r="B211" s="13">
        <v>53</v>
      </c>
      <c r="C211" s="21">
        <v>0</v>
      </c>
      <c r="D211" s="101"/>
      <c r="E211" s="79">
        <f>LARGE($B$210:$B$232,1)</f>
        <v>56</v>
      </c>
      <c r="F211" s="99">
        <f>AVERAGE(E211:E221)</f>
        <v>53.727272727272727</v>
      </c>
      <c r="G211" s="100">
        <f>2.21*EXP(0.07*F211)</f>
        <v>95.002347938644462</v>
      </c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</row>
    <row r="212" spans="1:18" x14ac:dyDescent="0.25">
      <c r="A212" s="63"/>
      <c r="B212" s="94">
        <v>53</v>
      </c>
      <c r="C212" s="21"/>
      <c r="D212" s="38"/>
      <c r="E212" s="55">
        <f>LARGE($B$210:$B$232,2)</f>
        <v>55</v>
      </c>
      <c r="F212" s="102"/>
      <c r="G212" s="39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</row>
    <row r="213" spans="1:18" x14ac:dyDescent="0.25">
      <c r="A213" s="63"/>
      <c r="B213" s="94">
        <v>53</v>
      </c>
      <c r="C213" s="21"/>
      <c r="D213" s="38"/>
      <c r="E213" s="55">
        <f>LARGE($B$210:$B$232,3)</f>
        <v>54</v>
      </c>
      <c r="F213" s="102"/>
      <c r="G213" s="39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</row>
    <row r="214" spans="1:18" x14ac:dyDescent="0.25">
      <c r="A214" s="63"/>
      <c r="B214" s="94">
        <v>51</v>
      </c>
      <c r="C214" s="21"/>
      <c r="D214" s="38"/>
      <c r="E214" s="55">
        <f>LARGE($B$210:$B$232,4)</f>
        <v>54</v>
      </c>
      <c r="F214" s="102"/>
      <c r="G214" s="39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</row>
    <row r="215" spans="1:18" x14ac:dyDescent="0.25">
      <c r="A215" s="63"/>
      <c r="B215" s="94">
        <v>53</v>
      </c>
      <c r="C215" s="21"/>
      <c r="D215" s="38"/>
      <c r="E215" s="55">
        <f>LARGE($B$210:$B$232,5)</f>
        <v>54</v>
      </c>
      <c r="F215" s="102"/>
      <c r="G215" s="39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</row>
    <row r="216" spans="1:18" x14ac:dyDescent="0.25">
      <c r="A216" s="63"/>
      <c r="B216" s="94">
        <v>51</v>
      </c>
      <c r="C216" s="21"/>
      <c r="D216" s="38"/>
      <c r="E216" s="55">
        <f>LARGE($B$210:$B$232,6)</f>
        <v>53</v>
      </c>
      <c r="F216" s="102"/>
      <c r="G216" s="39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</row>
    <row r="217" spans="1:18" x14ac:dyDescent="0.25">
      <c r="A217" s="63"/>
      <c r="B217" s="94">
        <v>52</v>
      </c>
      <c r="C217" s="21"/>
      <c r="D217" s="38"/>
      <c r="E217" s="55">
        <f>LARGE($B$210:$B$232,7)</f>
        <v>53</v>
      </c>
      <c r="F217" s="102"/>
      <c r="G217" s="39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</row>
    <row r="218" spans="1:18" x14ac:dyDescent="0.25">
      <c r="A218" s="63"/>
      <c r="B218" s="94">
        <v>54</v>
      </c>
      <c r="C218" s="21"/>
      <c r="D218" s="103"/>
      <c r="E218" s="55">
        <f>LARGE($B$210:$B$232,8)</f>
        <v>53</v>
      </c>
      <c r="F218" s="102"/>
      <c r="G218" s="39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</row>
    <row r="219" spans="1:18" x14ac:dyDescent="0.25">
      <c r="A219" s="63"/>
      <c r="B219" s="94">
        <v>53</v>
      </c>
      <c r="C219" s="21"/>
      <c r="D219" s="103"/>
      <c r="E219" s="55">
        <f>LARGE($B$210:$B$232,9)</f>
        <v>53</v>
      </c>
      <c r="F219" s="102"/>
      <c r="G219" s="39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</row>
    <row r="220" spans="1:18" x14ac:dyDescent="0.25">
      <c r="A220" s="63"/>
      <c r="B220" s="94">
        <v>56</v>
      </c>
      <c r="C220" s="21"/>
      <c r="D220" s="103"/>
      <c r="E220" s="55">
        <f>LARGE($B$210:$B$232,10)</f>
        <v>53</v>
      </c>
      <c r="F220" s="102"/>
      <c r="G220" s="39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</row>
    <row r="221" spans="1:18" x14ac:dyDescent="0.25">
      <c r="A221" s="63"/>
      <c r="B221" s="94">
        <v>52</v>
      </c>
      <c r="C221" s="21"/>
      <c r="D221" s="103"/>
      <c r="E221" s="55">
        <f>LARGE($B$210:$B$232,11)</f>
        <v>53</v>
      </c>
      <c r="F221" s="102"/>
      <c r="G221" s="39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</row>
    <row r="222" spans="1:18" x14ac:dyDescent="0.25">
      <c r="A222" s="63"/>
      <c r="B222" s="94">
        <v>52</v>
      </c>
      <c r="C222" s="21"/>
      <c r="D222" s="103"/>
      <c r="E222" s="55"/>
      <c r="F222" s="102"/>
      <c r="G222" s="39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</row>
    <row r="223" spans="1:18" x14ac:dyDescent="0.25">
      <c r="A223" s="63"/>
      <c r="B223" s="94">
        <v>52</v>
      </c>
      <c r="C223" s="21"/>
      <c r="D223" s="103"/>
      <c r="E223" s="55"/>
      <c r="F223" s="102"/>
      <c r="G223" s="39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</row>
    <row r="224" spans="1:18" x14ac:dyDescent="0.25">
      <c r="A224" s="63"/>
      <c r="B224" s="94">
        <v>51</v>
      </c>
      <c r="C224" s="21"/>
      <c r="D224" s="103"/>
      <c r="E224" s="19"/>
      <c r="F224" s="102"/>
      <c r="G224" s="39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</row>
    <row r="225" spans="1:18" x14ac:dyDescent="0.25">
      <c r="A225" s="63"/>
      <c r="B225" s="94">
        <v>53</v>
      </c>
      <c r="C225" s="21"/>
      <c r="D225" s="103"/>
      <c r="E225" s="19"/>
      <c r="F225" s="102"/>
      <c r="G225" s="39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</row>
    <row r="226" spans="1:18" x14ac:dyDescent="0.25">
      <c r="A226" s="63"/>
      <c r="B226" s="94">
        <v>53</v>
      </c>
      <c r="C226" s="21"/>
      <c r="D226" s="103"/>
      <c r="E226" s="19"/>
      <c r="F226" s="102"/>
      <c r="G226" s="39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</row>
    <row r="227" spans="1:18" x14ac:dyDescent="0.25">
      <c r="A227" s="63"/>
      <c r="B227" s="94">
        <v>52</v>
      </c>
      <c r="C227" s="21"/>
      <c r="D227" s="103"/>
      <c r="E227" s="19"/>
      <c r="F227" s="102"/>
      <c r="G227" s="39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</row>
    <row r="228" spans="1:18" x14ac:dyDescent="0.25">
      <c r="A228" s="63"/>
      <c r="B228" s="94">
        <v>54</v>
      </c>
      <c r="C228" s="21"/>
      <c r="D228" s="103"/>
      <c r="E228" s="19"/>
      <c r="F228" s="102"/>
      <c r="G228" s="39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</row>
    <row r="229" spans="1:18" x14ac:dyDescent="0.25">
      <c r="A229" s="63"/>
      <c r="B229" s="94">
        <v>52</v>
      </c>
      <c r="C229" s="21"/>
      <c r="D229" s="103"/>
      <c r="E229" s="19"/>
      <c r="F229" s="102"/>
      <c r="G229" s="39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</row>
    <row r="230" spans="1:18" x14ac:dyDescent="0.25">
      <c r="A230" s="63"/>
      <c r="B230" s="94">
        <v>52</v>
      </c>
      <c r="C230" s="21"/>
      <c r="D230" s="103"/>
      <c r="E230" s="19"/>
      <c r="F230" s="102"/>
      <c r="G230" s="39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</row>
    <row r="231" spans="1:18" x14ac:dyDescent="0.25">
      <c r="A231" s="63"/>
      <c r="B231" s="94">
        <v>55</v>
      </c>
      <c r="C231" s="21"/>
      <c r="D231" s="103"/>
      <c r="E231" s="19"/>
      <c r="F231" s="102"/>
      <c r="G231" s="39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</row>
    <row r="232" spans="1:18" x14ac:dyDescent="0.25">
      <c r="A232" s="87"/>
      <c r="B232" s="97">
        <v>54</v>
      </c>
      <c r="C232" s="23"/>
      <c r="D232" s="104"/>
      <c r="E232" s="11"/>
      <c r="F232" s="96"/>
      <c r="G232" s="91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</row>
    <row r="233" spans="1:18" ht="23.25" x14ac:dyDescent="0.25">
      <c r="A233" s="105" t="s">
        <v>38</v>
      </c>
      <c r="B233" s="94">
        <v>50</v>
      </c>
      <c r="C233" s="21">
        <v>30</v>
      </c>
      <c r="D233" s="103">
        <v>51</v>
      </c>
      <c r="E233" s="79">
        <f>LARGE($D$233:$D$256,1)</f>
        <v>57</v>
      </c>
      <c r="F233" s="106">
        <f>AVERAGE(E233:E244)</f>
        <v>54.083333333333336</v>
      </c>
      <c r="G233" s="100">
        <f>2.21*EXP(0.07*F233)</f>
        <v>97.399964762099273</v>
      </c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</row>
    <row r="234" spans="1:18" x14ac:dyDescent="0.25">
      <c r="A234" s="107"/>
      <c r="B234" s="94">
        <v>56</v>
      </c>
      <c r="C234" s="21"/>
      <c r="D234" s="103">
        <v>56</v>
      </c>
      <c r="E234" s="55">
        <f>LARGE($D$233:$D$256,2)</f>
        <v>57</v>
      </c>
      <c r="F234" s="102"/>
      <c r="G234" s="39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</row>
    <row r="235" spans="1:18" x14ac:dyDescent="0.25">
      <c r="A235" s="107"/>
      <c r="B235" s="21">
        <v>54</v>
      </c>
      <c r="C235" s="21"/>
      <c r="D235" s="103">
        <v>55</v>
      </c>
      <c r="E235" s="55">
        <f>LARGE($D$233:$D$256,3)</f>
        <v>56</v>
      </c>
      <c r="F235" s="19"/>
      <c r="G235" s="39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</row>
    <row r="236" spans="1:18" x14ac:dyDescent="0.25">
      <c r="A236" s="107"/>
      <c r="B236" s="21">
        <v>57</v>
      </c>
      <c r="C236" s="21"/>
      <c r="D236" s="103">
        <v>57</v>
      </c>
      <c r="E236" s="55">
        <f>LARGE($D$233:$D$256,4)</f>
        <v>56</v>
      </c>
      <c r="F236" s="19"/>
      <c r="G236" s="39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</row>
    <row r="237" spans="1:18" x14ac:dyDescent="0.25">
      <c r="A237" s="107"/>
      <c r="B237" s="21">
        <v>52</v>
      </c>
      <c r="C237" s="21"/>
      <c r="D237" s="39">
        <v>52</v>
      </c>
      <c r="E237" s="55">
        <f>LARGE($D$233:$D$256,5)</f>
        <v>56</v>
      </c>
      <c r="F237" s="19"/>
      <c r="G237" s="39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</row>
    <row r="238" spans="1:18" x14ac:dyDescent="0.25">
      <c r="A238" s="107"/>
      <c r="B238" s="21">
        <v>54</v>
      </c>
      <c r="C238" s="21"/>
      <c r="D238" s="39">
        <v>55</v>
      </c>
      <c r="E238" s="55">
        <f>LARGE($D$233:$D$256,6)</f>
        <v>55</v>
      </c>
      <c r="F238" s="19"/>
      <c r="G238" s="39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</row>
    <row r="239" spans="1:18" x14ac:dyDescent="0.25">
      <c r="A239" s="107"/>
      <c r="B239" s="21">
        <v>55</v>
      </c>
      <c r="C239" s="21"/>
      <c r="D239" s="39">
        <v>56</v>
      </c>
      <c r="E239" s="55">
        <f>LARGE($D$233:$D$256,7)</f>
        <v>55</v>
      </c>
      <c r="F239" s="19"/>
      <c r="G239" s="39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</row>
    <row r="240" spans="1:18" x14ac:dyDescent="0.25">
      <c r="A240" s="107"/>
      <c r="B240" s="21">
        <v>57</v>
      </c>
      <c r="C240" s="21"/>
      <c r="D240" s="39">
        <v>57</v>
      </c>
      <c r="E240" s="55">
        <f>LARGE($D$233:$D$256,8)</f>
        <v>53</v>
      </c>
      <c r="F240" s="19"/>
      <c r="G240" s="39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</row>
    <row r="241" spans="1:18" x14ac:dyDescent="0.25">
      <c r="A241" s="107"/>
      <c r="B241" s="77">
        <v>48</v>
      </c>
      <c r="C241" s="77">
        <v>70</v>
      </c>
      <c r="D241" s="39">
        <v>51</v>
      </c>
      <c r="E241" s="55">
        <f>LARGE($D$233:$D$256,12)</f>
        <v>51</v>
      </c>
      <c r="F241" s="19"/>
      <c r="G241" s="39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</row>
    <row r="242" spans="1:18" x14ac:dyDescent="0.25">
      <c r="A242" s="107"/>
      <c r="B242" s="21">
        <v>50</v>
      </c>
      <c r="C242" s="21"/>
      <c r="D242" s="39">
        <v>52</v>
      </c>
      <c r="E242" s="55">
        <f>LARGE($D$233:$D$256,13)</f>
        <v>51</v>
      </c>
      <c r="F242" s="19"/>
      <c r="G242" s="39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</row>
    <row r="243" spans="1:18" x14ac:dyDescent="0.25">
      <c r="A243" s="107"/>
      <c r="B243" s="21">
        <v>54</v>
      </c>
      <c r="C243" s="21"/>
      <c r="D243" s="39">
        <v>56</v>
      </c>
      <c r="E243" s="55">
        <f>LARGE($D$233:$D$256,14)</f>
        <v>51</v>
      </c>
      <c r="F243" s="19"/>
      <c r="G243" s="39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</row>
    <row r="244" spans="1:18" x14ac:dyDescent="0.25">
      <c r="A244" s="107"/>
      <c r="B244" s="21">
        <v>48</v>
      </c>
      <c r="C244" s="21"/>
      <c r="D244" s="39">
        <v>51</v>
      </c>
      <c r="E244" s="55">
        <f>LARGE($D$233:$D$256,15)</f>
        <v>51</v>
      </c>
      <c r="F244" s="19"/>
      <c r="G244" s="39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</row>
    <row r="245" spans="1:18" x14ac:dyDescent="0.25">
      <c r="A245" s="107"/>
      <c r="B245" s="21">
        <v>30</v>
      </c>
      <c r="C245" s="21"/>
      <c r="D245" s="39">
        <v>51</v>
      </c>
      <c r="E245" s="55"/>
      <c r="F245" s="19"/>
      <c r="G245" s="39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</row>
    <row r="246" spans="1:18" x14ac:dyDescent="0.25">
      <c r="A246" s="107"/>
      <c r="B246" s="21">
        <v>45</v>
      </c>
      <c r="C246" s="21"/>
      <c r="D246" s="39">
        <v>47</v>
      </c>
      <c r="E246" s="55"/>
      <c r="F246" s="19"/>
      <c r="G246" s="39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</row>
    <row r="247" spans="1:18" x14ac:dyDescent="0.25">
      <c r="A247" s="107"/>
      <c r="B247" s="21">
        <v>44</v>
      </c>
      <c r="C247" s="21"/>
      <c r="D247" s="39">
        <v>46</v>
      </c>
      <c r="E247" s="55"/>
      <c r="F247" s="19"/>
      <c r="G247" s="39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</row>
    <row r="248" spans="1:18" x14ac:dyDescent="0.25">
      <c r="A248" s="107"/>
      <c r="B248" s="21">
        <v>38</v>
      </c>
      <c r="C248" s="21"/>
      <c r="D248" s="39">
        <v>41</v>
      </c>
      <c r="E248" s="55"/>
      <c r="F248" s="19"/>
      <c r="G248" s="39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</row>
    <row r="249" spans="1:18" x14ac:dyDescent="0.25">
      <c r="A249" s="107"/>
      <c r="B249" s="77">
        <v>47</v>
      </c>
      <c r="C249" s="77">
        <v>30</v>
      </c>
      <c r="D249" s="39">
        <v>48</v>
      </c>
      <c r="E249" s="55"/>
      <c r="F249" s="19"/>
      <c r="G249" s="39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</row>
    <row r="250" spans="1:18" x14ac:dyDescent="0.25">
      <c r="A250" s="107"/>
      <c r="B250" s="21">
        <v>52</v>
      </c>
      <c r="C250" s="21"/>
      <c r="D250" s="39">
        <v>53</v>
      </c>
      <c r="E250" s="55"/>
      <c r="F250" s="19"/>
      <c r="G250" s="39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</row>
    <row r="251" spans="1:18" x14ac:dyDescent="0.25">
      <c r="A251" s="107"/>
      <c r="B251" s="21">
        <v>49</v>
      </c>
      <c r="C251" s="21"/>
      <c r="D251" s="39">
        <v>50</v>
      </c>
      <c r="E251" s="55"/>
      <c r="F251" s="19"/>
      <c r="G251" s="39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</row>
    <row r="252" spans="1:18" x14ac:dyDescent="0.25">
      <c r="A252" s="107"/>
      <c r="B252" s="21">
        <v>44</v>
      </c>
      <c r="C252" s="21"/>
      <c r="D252" s="39">
        <v>45</v>
      </c>
      <c r="E252" s="55"/>
      <c r="F252" s="19"/>
      <c r="G252" s="39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</row>
    <row r="253" spans="1:18" x14ac:dyDescent="0.25">
      <c r="A253" s="107"/>
      <c r="B253" s="21">
        <v>48</v>
      </c>
      <c r="C253" s="21"/>
      <c r="D253" s="39">
        <v>49</v>
      </c>
      <c r="E253" s="55"/>
      <c r="F253" s="19"/>
      <c r="G253" s="39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</row>
    <row r="254" spans="1:18" x14ac:dyDescent="0.25">
      <c r="A254" s="107"/>
      <c r="B254" s="21">
        <v>50</v>
      </c>
      <c r="C254" s="21"/>
      <c r="D254" s="39">
        <v>51</v>
      </c>
      <c r="E254" s="55"/>
      <c r="F254" s="19"/>
      <c r="G254" s="39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</row>
    <row r="255" spans="1:18" x14ac:dyDescent="0.25">
      <c r="A255" s="107"/>
      <c r="B255" s="21">
        <v>44</v>
      </c>
      <c r="C255" s="21"/>
      <c r="D255" s="39">
        <v>45</v>
      </c>
      <c r="E255" s="55"/>
      <c r="F255" s="19"/>
      <c r="G255" s="39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</row>
    <row r="256" spans="1:18" x14ac:dyDescent="0.25">
      <c r="A256" s="107"/>
      <c r="B256" s="21">
        <v>44</v>
      </c>
      <c r="C256" s="21"/>
      <c r="D256" s="39">
        <v>45</v>
      </c>
      <c r="E256" s="55"/>
      <c r="F256" s="19"/>
      <c r="G256" s="39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</row>
    <row r="257" spans="1:18" x14ac:dyDescent="0.25">
      <c r="A257" s="108"/>
      <c r="B257" s="77"/>
      <c r="C257" s="77"/>
      <c r="D257" s="57"/>
      <c r="E257" s="83"/>
      <c r="F257" s="83"/>
      <c r="G257" s="5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</row>
    <row r="258" spans="1:18" x14ac:dyDescent="0.25">
      <c r="A258" s="37"/>
      <c r="B258" s="21"/>
      <c r="C258" s="21"/>
      <c r="D258" s="39"/>
      <c r="E258" s="19"/>
      <c r="F258" s="19"/>
      <c r="G258" s="39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</row>
  </sheetData>
  <mergeCells count="32">
    <mergeCell ref="A104:A125"/>
    <mergeCell ref="A233:A256"/>
    <mergeCell ref="P12:P13"/>
    <mergeCell ref="J12:J16"/>
    <mergeCell ref="H11:H13"/>
    <mergeCell ref="L12:L13"/>
    <mergeCell ref="N12:N13"/>
    <mergeCell ref="A189:A210"/>
    <mergeCell ref="A211:A232"/>
    <mergeCell ref="A148:A169"/>
    <mergeCell ref="A126:A147"/>
    <mergeCell ref="B3:F3"/>
    <mergeCell ref="A60:A81"/>
    <mergeCell ref="A170:A188"/>
    <mergeCell ref="A5:A31"/>
    <mergeCell ref="A82:A103"/>
    <mergeCell ref="A32:A59"/>
    <mergeCell ref="P6:P7"/>
    <mergeCell ref="P8:P11"/>
    <mergeCell ref="P14:P16"/>
    <mergeCell ref="N8:N10"/>
    <mergeCell ref="N14:N16"/>
    <mergeCell ref="J6:J11"/>
    <mergeCell ref="N5:O5"/>
    <mergeCell ref="L6:L7"/>
    <mergeCell ref="L8:L11"/>
    <mergeCell ref="L14:L16"/>
    <mergeCell ref="O6:O7"/>
    <mergeCell ref="O8:O11"/>
    <mergeCell ref="O12:O16"/>
    <mergeCell ref="H8:H10"/>
    <mergeCell ref="H14:H16"/>
  </mergeCells>
  <pageMargins left="0.7" right="0.7" top="0.78740157499999996" bottom="0.78740157499999996" header="0.3" footer="0.3"/>
  <pageSetup paperSize="9" scale="6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Normal="100" workbookViewId="0">
      <selection activeCell="E21" sqref="E21"/>
    </sheetView>
  </sheetViews>
  <sheetFormatPr baseColWidth="10" defaultRowHeight="15" x14ac:dyDescent="0.25"/>
  <cols>
    <col min="1" max="1" width="18.85546875" customWidth="1"/>
    <col min="2" max="2" width="18.7109375" customWidth="1"/>
    <col min="9" max="9" width="34.140625" customWidth="1"/>
    <col min="10" max="10" width="11.7109375" customWidth="1"/>
  </cols>
  <sheetData>
    <row r="1" spans="1:14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8.75" x14ac:dyDescent="0.3">
      <c r="A2" s="18" t="s">
        <v>3</v>
      </c>
      <c r="C2" s="17"/>
      <c r="D2" s="17"/>
      <c r="E2" s="17"/>
      <c r="F2" s="17"/>
      <c r="G2" s="28"/>
      <c r="H2" s="28"/>
      <c r="I2" s="28"/>
      <c r="J2" s="28"/>
      <c r="K2" s="28"/>
      <c r="L2" s="28"/>
      <c r="M2" s="17"/>
      <c r="N2" s="17"/>
    </row>
    <row r="3" spans="1:14" x14ac:dyDescent="0.25">
      <c r="A3" s="17" t="s">
        <v>21</v>
      </c>
      <c r="B3" s="17"/>
      <c r="C3" s="17"/>
      <c r="D3" s="17"/>
      <c r="E3" s="17"/>
      <c r="F3" s="17"/>
      <c r="G3" s="28"/>
      <c r="H3" s="28"/>
      <c r="I3" s="28"/>
      <c r="J3" s="28"/>
      <c r="K3" s="28"/>
      <c r="L3" s="28"/>
      <c r="M3" s="17"/>
      <c r="N3" s="17"/>
    </row>
    <row r="4" spans="1:14" x14ac:dyDescent="0.25">
      <c r="A4" s="26" t="s">
        <v>22</v>
      </c>
      <c r="B4" s="26"/>
      <c r="C4" s="17"/>
      <c r="D4" s="17"/>
      <c r="E4" s="17"/>
      <c r="F4" s="17"/>
      <c r="G4" s="28"/>
      <c r="H4" s="28"/>
      <c r="I4" s="29"/>
      <c r="J4" s="29"/>
      <c r="K4" s="29"/>
      <c r="L4" s="28"/>
      <c r="M4" s="17"/>
      <c r="N4" s="17"/>
    </row>
    <row r="5" spans="1:14" x14ac:dyDescent="0.25">
      <c r="A5" s="25" t="s">
        <v>19</v>
      </c>
      <c r="B5" s="34" t="s">
        <v>20</v>
      </c>
      <c r="C5" s="17"/>
      <c r="D5" s="17"/>
      <c r="E5" s="17"/>
      <c r="F5" s="17"/>
      <c r="G5" s="28"/>
      <c r="H5" s="28"/>
      <c r="I5" s="29"/>
      <c r="J5" s="29"/>
      <c r="K5" s="29"/>
      <c r="L5" s="28"/>
      <c r="M5" s="17"/>
      <c r="N5" s="17"/>
    </row>
    <row r="6" spans="1:14" ht="15" customHeight="1" x14ac:dyDescent="0.25">
      <c r="A6" s="19">
        <v>27</v>
      </c>
      <c r="B6" s="11">
        <v>40</v>
      </c>
      <c r="C6" s="19"/>
      <c r="D6" s="19"/>
      <c r="E6" s="19"/>
      <c r="F6" s="19"/>
      <c r="G6" s="30"/>
      <c r="H6" s="11"/>
      <c r="I6" s="11"/>
      <c r="J6" s="11"/>
      <c r="K6" s="12"/>
      <c r="L6" s="28"/>
      <c r="M6" s="17"/>
    </row>
    <row r="7" spans="1:14" x14ac:dyDescent="0.25">
      <c r="A7" s="19">
        <v>25</v>
      </c>
      <c r="B7" s="11">
        <v>32.5</v>
      </c>
      <c r="C7" s="19"/>
      <c r="D7" s="19"/>
      <c r="E7" s="19"/>
      <c r="F7" s="19"/>
      <c r="G7" s="30"/>
      <c r="H7" s="11"/>
      <c r="I7" s="11"/>
      <c r="J7" s="11"/>
      <c r="K7" s="12"/>
      <c r="L7" s="28"/>
      <c r="M7" s="17"/>
    </row>
    <row r="8" spans="1:14" x14ac:dyDescent="0.25">
      <c r="A8" s="19">
        <v>27</v>
      </c>
      <c r="B8" s="11">
        <v>46</v>
      </c>
      <c r="C8" s="19"/>
      <c r="D8" s="19"/>
      <c r="E8" s="19"/>
      <c r="F8" s="19"/>
      <c r="G8" s="30"/>
      <c r="H8" s="11"/>
      <c r="I8" s="11"/>
      <c r="J8" s="11"/>
      <c r="K8" s="12"/>
      <c r="L8" s="28"/>
      <c r="M8" s="17"/>
    </row>
    <row r="9" spans="1:14" x14ac:dyDescent="0.25">
      <c r="A9" s="19">
        <v>22</v>
      </c>
      <c r="B9" s="11">
        <v>37</v>
      </c>
      <c r="C9" s="19"/>
      <c r="D9" s="19"/>
      <c r="E9" s="19"/>
      <c r="F9" s="19"/>
      <c r="G9" s="30"/>
      <c r="H9" s="11"/>
      <c r="I9" s="11"/>
      <c r="J9" s="11"/>
      <c r="K9" s="12"/>
      <c r="L9" s="28"/>
      <c r="M9" s="17"/>
    </row>
    <row r="10" spans="1:14" x14ac:dyDescent="0.25">
      <c r="A10" s="19">
        <v>22</v>
      </c>
      <c r="B10" s="11">
        <v>32</v>
      </c>
      <c r="C10" s="19"/>
      <c r="D10" s="19"/>
      <c r="E10" s="19"/>
      <c r="F10" s="19"/>
      <c r="G10" s="30"/>
      <c r="H10" s="11"/>
      <c r="I10" s="11"/>
      <c r="J10" s="11"/>
      <c r="K10" s="12"/>
      <c r="L10" s="28"/>
      <c r="M10" s="17"/>
    </row>
    <row r="11" spans="1:14" x14ac:dyDescent="0.25">
      <c r="A11" s="19">
        <v>26</v>
      </c>
      <c r="B11" s="11">
        <v>33.5</v>
      </c>
      <c r="C11" s="19"/>
      <c r="D11" s="19"/>
      <c r="E11" s="19"/>
      <c r="F11" s="19"/>
      <c r="G11" s="30"/>
      <c r="H11" s="11"/>
      <c r="I11" s="11"/>
      <c r="J11" s="11"/>
      <c r="K11" s="12"/>
      <c r="L11" s="28"/>
      <c r="M11" s="17"/>
    </row>
    <row r="12" spans="1:14" x14ac:dyDescent="0.25">
      <c r="A12" s="19">
        <v>27</v>
      </c>
      <c r="B12" s="11">
        <v>35</v>
      </c>
      <c r="C12" s="19"/>
      <c r="D12" s="19"/>
      <c r="E12" s="19"/>
      <c r="F12" s="19"/>
      <c r="G12" s="30"/>
      <c r="H12" s="11"/>
      <c r="I12" s="11"/>
      <c r="J12" s="11"/>
      <c r="K12" s="12"/>
      <c r="L12" s="28"/>
      <c r="M12" s="17"/>
    </row>
    <row r="13" spans="1:14" x14ac:dyDescent="0.25">
      <c r="A13" s="19">
        <v>30</v>
      </c>
      <c r="B13" s="11">
        <v>38</v>
      </c>
      <c r="C13" s="19"/>
      <c r="D13" s="19"/>
      <c r="E13" s="19"/>
      <c r="F13" s="19"/>
      <c r="G13" s="30"/>
      <c r="H13" s="11"/>
      <c r="I13" s="11"/>
      <c r="J13" s="11"/>
      <c r="K13" s="12"/>
      <c r="L13" s="28"/>
      <c r="M13" s="17"/>
    </row>
    <row r="14" spans="1:14" x14ac:dyDescent="0.25">
      <c r="A14" s="19">
        <v>26</v>
      </c>
      <c r="B14" s="11">
        <v>39</v>
      </c>
      <c r="C14" s="19"/>
      <c r="D14" s="19"/>
      <c r="E14" s="19"/>
      <c r="F14" s="19"/>
      <c r="G14" s="30"/>
      <c r="H14" s="11"/>
      <c r="I14" s="11"/>
      <c r="J14" s="11"/>
      <c r="K14" s="12"/>
      <c r="L14" s="28"/>
      <c r="M14" s="17"/>
    </row>
    <row r="15" spans="1:14" x14ac:dyDescent="0.25">
      <c r="A15" s="19">
        <v>26</v>
      </c>
      <c r="B15" s="11">
        <v>36</v>
      </c>
      <c r="C15" s="19"/>
      <c r="D15" s="19"/>
      <c r="E15" s="19"/>
      <c r="F15" s="19"/>
      <c r="G15" s="30"/>
      <c r="H15" s="11"/>
      <c r="I15" s="11"/>
      <c r="J15" s="11"/>
      <c r="K15" s="12"/>
      <c r="L15" s="28"/>
      <c r="M15" s="17"/>
    </row>
    <row r="16" spans="1:14" x14ac:dyDescent="0.25">
      <c r="A16" s="19">
        <v>22</v>
      </c>
      <c r="B16" s="11">
        <v>43</v>
      </c>
      <c r="C16" s="19"/>
      <c r="D16" s="19"/>
      <c r="E16" s="19"/>
      <c r="F16" s="19"/>
      <c r="G16" s="30"/>
      <c r="H16" s="11"/>
      <c r="I16" s="11"/>
      <c r="J16" s="11"/>
      <c r="K16" s="12"/>
      <c r="L16" s="28"/>
      <c r="M16" s="17"/>
    </row>
    <row r="17" spans="1:13" x14ac:dyDescent="0.25">
      <c r="A17" s="19">
        <v>26</v>
      </c>
      <c r="B17" s="11">
        <v>41</v>
      </c>
      <c r="C17" s="19"/>
      <c r="D17" s="19"/>
      <c r="E17" s="19"/>
      <c r="F17" s="19"/>
      <c r="G17" s="30"/>
      <c r="H17" s="11"/>
      <c r="I17" s="11"/>
      <c r="J17" s="11"/>
      <c r="K17" s="12"/>
      <c r="L17" s="28"/>
      <c r="M17" s="17"/>
    </row>
    <row r="18" spans="1:13" x14ac:dyDescent="0.25">
      <c r="A18" s="19">
        <v>39</v>
      </c>
      <c r="B18" s="11">
        <v>36.5</v>
      </c>
      <c r="C18" s="19"/>
      <c r="D18" s="19"/>
      <c r="E18" s="19"/>
      <c r="F18" s="19"/>
      <c r="G18" s="30"/>
      <c r="H18" s="11"/>
      <c r="I18" s="11"/>
      <c r="J18" s="11"/>
      <c r="K18" s="12"/>
      <c r="L18" s="28"/>
      <c r="M18" s="17"/>
    </row>
    <row r="19" spans="1:13" ht="15" customHeight="1" x14ac:dyDescent="0.25">
      <c r="A19" s="19">
        <v>38</v>
      </c>
      <c r="B19" s="11">
        <v>37</v>
      </c>
      <c r="C19" s="19"/>
      <c r="D19" s="19"/>
      <c r="E19" s="19"/>
      <c r="F19" s="19"/>
      <c r="G19" s="30"/>
      <c r="H19" s="11"/>
      <c r="I19" s="11"/>
      <c r="J19" s="11"/>
      <c r="K19" s="12"/>
      <c r="L19" s="28"/>
      <c r="M19" s="17"/>
    </row>
    <row r="20" spans="1:13" x14ac:dyDescent="0.25">
      <c r="A20" s="19">
        <v>31</v>
      </c>
      <c r="B20" s="11">
        <v>40</v>
      </c>
      <c r="C20" s="19"/>
      <c r="D20" s="19"/>
      <c r="E20" s="19"/>
      <c r="F20" s="19"/>
      <c r="G20" s="30"/>
      <c r="H20" s="11"/>
      <c r="I20" s="11"/>
      <c r="J20" s="11"/>
      <c r="K20" s="12"/>
      <c r="L20" s="28"/>
      <c r="M20" s="17"/>
    </row>
    <row r="21" spans="1:13" x14ac:dyDescent="0.25">
      <c r="A21" s="19">
        <v>32</v>
      </c>
      <c r="B21" s="11">
        <v>33</v>
      </c>
      <c r="C21" s="19"/>
      <c r="D21" s="19"/>
      <c r="E21" s="19"/>
      <c r="F21" s="19"/>
      <c r="G21" s="30"/>
      <c r="H21" s="11"/>
      <c r="I21" s="11"/>
      <c r="J21" s="11"/>
      <c r="K21" s="12"/>
      <c r="L21" s="28"/>
      <c r="M21" s="17"/>
    </row>
    <row r="22" spans="1:13" x14ac:dyDescent="0.25">
      <c r="A22" s="19">
        <v>36</v>
      </c>
      <c r="B22" s="11">
        <v>27</v>
      </c>
      <c r="C22" s="19"/>
      <c r="D22" s="19"/>
      <c r="E22" s="19"/>
      <c r="F22" s="19"/>
      <c r="G22" s="30"/>
      <c r="H22" s="11"/>
      <c r="I22" s="11"/>
      <c r="J22" s="11"/>
      <c r="K22" s="12"/>
      <c r="L22" s="28"/>
      <c r="M22" s="17"/>
    </row>
    <row r="23" spans="1:13" x14ac:dyDescent="0.25">
      <c r="A23" s="19">
        <v>34</v>
      </c>
      <c r="B23" s="11">
        <v>43</v>
      </c>
      <c r="C23" s="20"/>
      <c r="D23" s="20"/>
      <c r="E23" s="20"/>
      <c r="F23" s="20"/>
      <c r="G23" s="30"/>
      <c r="H23" s="11"/>
      <c r="I23" s="11"/>
      <c r="J23" s="11"/>
      <c r="K23" s="12"/>
      <c r="L23" s="28"/>
      <c r="M23" s="17"/>
    </row>
    <row r="24" spans="1:13" ht="15" customHeight="1" x14ac:dyDescent="0.25">
      <c r="A24" s="19">
        <v>39</v>
      </c>
      <c r="B24" s="11">
        <v>45</v>
      </c>
      <c r="C24" s="20"/>
      <c r="D24" s="20"/>
      <c r="E24" s="20"/>
      <c r="F24" s="20"/>
      <c r="G24" s="30"/>
      <c r="H24" s="11"/>
      <c r="I24" s="11"/>
      <c r="J24" s="11"/>
      <c r="K24" s="12"/>
      <c r="L24" s="28"/>
      <c r="M24" s="17"/>
    </row>
    <row r="25" spans="1:13" x14ac:dyDescent="0.25">
      <c r="A25" s="19">
        <v>41</v>
      </c>
      <c r="B25" s="11">
        <v>33</v>
      </c>
      <c r="C25" s="20"/>
      <c r="D25" s="20"/>
      <c r="E25" s="20"/>
      <c r="F25" s="20"/>
      <c r="G25" s="30"/>
      <c r="H25" s="11"/>
      <c r="I25" s="11"/>
      <c r="J25" s="11"/>
      <c r="K25" s="12"/>
      <c r="L25" s="28"/>
      <c r="M25" s="17"/>
    </row>
    <row r="26" spans="1:13" x14ac:dyDescent="0.25">
      <c r="A26" s="19">
        <v>29</v>
      </c>
      <c r="B26" s="11">
        <v>38</v>
      </c>
      <c r="C26" s="20"/>
      <c r="D26" s="20"/>
      <c r="E26" s="20"/>
      <c r="F26" s="20"/>
      <c r="G26" s="30"/>
      <c r="H26" s="11"/>
      <c r="I26" s="11"/>
      <c r="J26" s="11"/>
      <c r="K26" s="12"/>
      <c r="L26" s="28"/>
      <c r="M26" s="17"/>
    </row>
    <row r="27" spans="1:13" x14ac:dyDescent="0.25">
      <c r="A27" s="21">
        <v>34</v>
      </c>
      <c r="B27" s="11">
        <v>33</v>
      </c>
      <c r="C27" s="20"/>
      <c r="D27" s="20"/>
      <c r="E27" s="20"/>
      <c r="F27" s="20"/>
      <c r="G27" s="30"/>
      <c r="H27" s="11"/>
      <c r="I27" s="11"/>
      <c r="J27" s="11"/>
      <c r="K27" s="12"/>
      <c r="L27" s="28"/>
      <c r="M27" s="17"/>
    </row>
    <row r="28" spans="1:13" x14ac:dyDescent="0.25">
      <c r="A28" s="21">
        <v>32</v>
      </c>
      <c r="B28" s="11">
        <v>32</v>
      </c>
      <c r="C28" s="20"/>
      <c r="D28" s="20"/>
      <c r="E28" s="20"/>
      <c r="F28" s="20"/>
      <c r="G28" s="30"/>
      <c r="H28" s="11"/>
      <c r="I28" s="11"/>
      <c r="J28" s="11"/>
      <c r="K28" s="12"/>
      <c r="L28" s="28"/>
      <c r="M28" s="17"/>
    </row>
    <row r="29" spans="1:13" x14ac:dyDescent="0.25">
      <c r="A29" s="21">
        <v>33</v>
      </c>
      <c r="B29" s="12">
        <v>44</v>
      </c>
      <c r="C29" s="17"/>
      <c r="D29" s="17"/>
      <c r="E29" s="17"/>
      <c r="F29" s="17"/>
      <c r="G29" s="28"/>
      <c r="H29" s="12"/>
      <c r="I29" s="12"/>
      <c r="J29" s="12"/>
      <c r="K29" s="12"/>
      <c r="L29" s="28"/>
      <c r="M29" s="17"/>
    </row>
    <row r="30" spans="1:13" x14ac:dyDescent="0.25">
      <c r="A30" s="21">
        <v>31</v>
      </c>
      <c r="B30" s="12">
        <v>43</v>
      </c>
      <c r="C30" s="17"/>
      <c r="D30" s="17"/>
      <c r="E30" s="17"/>
      <c r="F30" s="17"/>
      <c r="G30" s="28"/>
      <c r="H30" s="12"/>
      <c r="I30" s="12"/>
      <c r="J30" s="12"/>
      <c r="K30" s="12"/>
      <c r="L30" s="28"/>
      <c r="M30" s="17"/>
    </row>
    <row r="31" spans="1:13" x14ac:dyDescent="0.25">
      <c r="A31" s="21">
        <v>26</v>
      </c>
      <c r="B31" s="12">
        <v>40</v>
      </c>
      <c r="C31" s="17"/>
      <c r="D31" s="17"/>
      <c r="E31" s="17"/>
      <c r="F31" s="17"/>
      <c r="G31" s="28"/>
      <c r="H31" s="12"/>
      <c r="I31" s="12"/>
      <c r="J31" s="12"/>
      <c r="K31" s="12"/>
      <c r="L31" s="28"/>
      <c r="M31" s="17"/>
    </row>
    <row r="32" spans="1:13" x14ac:dyDescent="0.25">
      <c r="A32" s="21">
        <v>29</v>
      </c>
      <c r="B32" s="12">
        <v>33.5</v>
      </c>
      <c r="C32" s="17"/>
      <c r="D32" s="17"/>
      <c r="E32" s="17"/>
      <c r="F32" s="17"/>
      <c r="G32" s="28"/>
      <c r="H32" s="12"/>
      <c r="I32" s="12"/>
      <c r="J32" s="12"/>
      <c r="K32" s="12"/>
      <c r="L32" s="28"/>
      <c r="M32" s="17"/>
    </row>
    <row r="33" spans="1:13" x14ac:dyDescent="0.25">
      <c r="A33" s="21">
        <v>32</v>
      </c>
      <c r="B33" s="12">
        <v>36</v>
      </c>
      <c r="C33" s="17"/>
      <c r="D33" s="17"/>
      <c r="E33" s="17"/>
      <c r="F33" s="17"/>
      <c r="G33" s="28"/>
      <c r="H33" s="12"/>
      <c r="I33" s="12"/>
      <c r="J33" s="12"/>
      <c r="K33" s="12"/>
      <c r="L33" s="28"/>
      <c r="M33" s="17"/>
    </row>
    <row r="34" spans="1:13" x14ac:dyDescent="0.25">
      <c r="A34" s="21">
        <v>35</v>
      </c>
      <c r="B34" s="12">
        <v>35</v>
      </c>
      <c r="C34" s="17"/>
      <c r="D34" s="17"/>
      <c r="E34" s="17"/>
      <c r="F34" s="17"/>
      <c r="G34" s="28"/>
      <c r="H34" s="12"/>
      <c r="I34" s="12"/>
      <c r="J34" s="12"/>
      <c r="K34" s="12"/>
      <c r="L34" s="28"/>
      <c r="M34" s="17"/>
    </row>
    <row r="35" spans="1:13" x14ac:dyDescent="0.25">
      <c r="A35" s="21">
        <v>27</v>
      </c>
      <c r="B35" s="12">
        <v>40</v>
      </c>
      <c r="C35" s="17"/>
      <c r="D35" s="17"/>
      <c r="E35" s="17"/>
      <c r="F35" s="17"/>
      <c r="G35" s="28"/>
      <c r="H35" s="12"/>
      <c r="I35" s="12"/>
      <c r="J35" s="12"/>
      <c r="K35" s="12"/>
      <c r="L35" s="28"/>
      <c r="M35" s="17"/>
    </row>
    <row r="36" spans="1:13" ht="15.75" x14ac:dyDescent="0.25">
      <c r="A36" s="24">
        <f>AVERAGE(A6:A35)</f>
        <v>30.133333333333333</v>
      </c>
      <c r="B36" s="12">
        <v>43</v>
      </c>
      <c r="C36" s="17"/>
      <c r="D36" s="17"/>
      <c r="E36" s="17"/>
      <c r="F36" s="17"/>
      <c r="G36" s="28"/>
      <c r="H36" s="12"/>
      <c r="I36" s="12"/>
      <c r="J36" s="12"/>
      <c r="K36" s="12"/>
      <c r="L36" s="28"/>
      <c r="M36" s="17"/>
    </row>
    <row r="37" spans="1:13" ht="15.75" x14ac:dyDescent="0.25">
      <c r="A37" s="24"/>
      <c r="B37" s="12">
        <v>32</v>
      </c>
      <c r="C37" s="17"/>
      <c r="D37" s="17"/>
      <c r="E37" s="17"/>
      <c r="F37" s="17"/>
      <c r="G37" s="28"/>
      <c r="H37" s="12"/>
      <c r="I37" s="12"/>
      <c r="J37" s="12"/>
      <c r="K37" s="12"/>
      <c r="L37" s="28"/>
      <c r="M37" s="17"/>
    </row>
    <row r="38" spans="1:13" x14ac:dyDescent="0.25">
      <c r="A38" s="17"/>
      <c r="B38" s="12">
        <v>46</v>
      </c>
      <c r="C38" s="17"/>
      <c r="D38" s="17"/>
      <c r="E38" s="17"/>
      <c r="F38" s="17"/>
      <c r="G38" s="28"/>
      <c r="H38" s="12"/>
      <c r="I38" s="12"/>
      <c r="J38" s="12"/>
      <c r="K38" s="12"/>
      <c r="L38" s="28"/>
      <c r="M38" s="17"/>
    </row>
    <row r="39" spans="1:13" x14ac:dyDescent="0.25">
      <c r="A39" s="17"/>
      <c r="B39" s="12">
        <v>37</v>
      </c>
      <c r="C39" s="17"/>
      <c r="D39" s="17"/>
      <c r="E39" s="17"/>
      <c r="F39" s="17"/>
      <c r="G39" s="28"/>
      <c r="H39" s="12"/>
      <c r="I39" s="28"/>
      <c r="J39" s="28"/>
      <c r="K39" s="28"/>
      <c r="L39" s="28"/>
      <c r="M39" s="17"/>
    </row>
    <row r="40" spans="1:13" x14ac:dyDescent="0.25">
      <c r="A40" s="17"/>
      <c r="B40" s="12">
        <v>39</v>
      </c>
      <c r="C40" s="17"/>
      <c r="D40" s="17"/>
      <c r="E40" s="17"/>
      <c r="F40" s="17"/>
      <c r="G40" s="28"/>
      <c r="H40" s="12"/>
      <c r="I40" s="28"/>
      <c r="J40" s="28"/>
      <c r="K40" s="28"/>
      <c r="L40" s="28"/>
      <c r="M40" s="17"/>
    </row>
    <row r="41" spans="1:13" x14ac:dyDescent="0.25">
      <c r="A41" s="17"/>
      <c r="B41" s="12">
        <v>42.5</v>
      </c>
      <c r="C41" s="17"/>
      <c r="D41" s="17"/>
      <c r="E41" s="17"/>
      <c r="F41" s="17"/>
      <c r="G41" s="28"/>
      <c r="H41" s="12"/>
      <c r="I41" s="28"/>
      <c r="J41" s="28"/>
      <c r="K41" s="28"/>
      <c r="L41" s="28"/>
      <c r="M41" s="17"/>
    </row>
    <row r="42" spans="1:13" x14ac:dyDescent="0.25">
      <c r="A42" s="17"/>
      <c r="B42" s="12">
        <v>35</v>
      </c>
      <c r="C42" s="17"/>
      <c r="D42" s="17"/>
      <c r="E42" s="17"/>
      <c r="F42" s="17"/>
      <c r="G42" s="28"/>
      <c r="H42" s="12"/>
      <c r="I42" s="28"/>
      <c r="J42" s="28"/>
      <c r="K42" s="28"/>
      <c r="L42" s="28"/>
      <c r="M42" s="17"/>
    </row>
    <row r="43" spans="1:13" x14ac:dyDescent="0.25">
      <c r="A43" s="17"/>
      <c r="B43" s="12">
        <v>33</v>
      </c>
      <c r="C43" s="17"/>
      <c r="D43" s="17"/>
      <c r="E43" s="17"/>
      <c r="F43" s="17"/>
      <c r="G43" s="28"/>
      <c r="H43" s="12"/>
      <c r="I43" s="28"/>
      <c r="J43" s="28"/>
      <c r="K43" s="28"/>
      <c r="L43" s="28"/>
      <c r="M43" s="17"/>
    </row>
    <row r="44" spans="1:13" x14ac:dyDescent="0.25">
      <c r="A44" s="17"/>
      <c r="B44" s="12">
        <v>33.5</v>
      </c>
      <c r="C44" s="17"/>
      <c r="D44" s="17"/>
      <c r="E44" s="17"/>
      <c r="F44" s="17"/>
      <c r="G44" s="28"/>
      <c r="H44" s="12"/>
      <c r="I44" s="28"/>
      <c r="J44" s="28"/>
      <c r="K44" s="28"/>
      <c r="L44" s="28"/>
      <c r="M44" s="17"/>
    </row>
    <row r="45" spans="1:13" x14ac:dyDescent="0.25">
      <c r="A45" s="17"/>
      <c r="B45" s="12">
        <v>38</v>
      </c>
      <c r="C45" s="17"/>
      <c r="D45" s="17"/>
      <c r="E45" s="17"/>
      <c r="F45" s="17"/>
      <c r="G45" s="28"/>
      <c r="H45" s="12"/>
      <c r="I45" s="28"/>
      <c r="J45" s="28"/>
      <c r="K45" s="28"/>
      <c r="L45" s="28"/>
      <c r="M45" s="17"/>
    </row>
    <row r="46" spans="1:13" x14ac:dyDescent="0.25">
      <c r="A46" s="17"/>
      <c r="B46" s="12">
        <v>32</v>
      </c>
      <c r="C46" s="17"/>
      <c r="D46" s="17"/>
      <c r="E46" s="17"/>
      <c r="F46" s="17"/>
      <c r="G46" s="28"/>
      <c r="H46" s="12"/>
      <c r="I46" s="28"/>
      <c r="J46" s="28"/>
      <c r="K46" s="28"/>
      <c r="L46" s="28"/>
      <c r="M46" s="17"/>
    </row>
    <row r="47" spans="1:13" x14ac:dyDescent="0.25">
      <c r="A47" s="17"/>
      <c r="B47" s="12">
        <v>41</v>
      </c>
      <c r="C47" s="17"/>
      <c r="D47" s="17"/>
      <c r="E47" s="17"/>
      <c r="F47" s="17"/>
      <c r="G47" s="28"/>
      <c r="H47" s="12"/>
      <c r="I47" s="28"/>
      <c r="J47" s="28"/>
      <c r="K47" s="28"/>
      <c r="L47" s="28"/>
      <c r="M47" s="17"/>
    </row>
    <row r="48" spans="1:13" x14ac:dyDescent="0.25">
      <c r="A48" s="17"/>
      <c r="B48" s="12">
        <v>40</v>
      </c>
      <c r="C48" s="17"/>
      <c r="D48" s="17"/>
      <c r="E48" s="17"/>
      <c r="F48" s="17"/>
      <c r="G48" s="28"/>
      <c r="H48" s="12"/>
      <c r="I48" s="28"/>
      <c r="J48" s="28"/>
      <c r="K48" s="28"/>
      <c r="L48" s="28"/>
      <c r="M48" s="17"/>
    </row>
    <row r="49" spans="1:13" x14ac:dyDescent="0.25">
      <c r="A49" s="17"/>
      <c r="B49" s="12">
        <v>39</v>
      </c>
      <c r="C49" s="17"/>
      <c r="D49" s="17"/>
      <c r="E49" s="17"/>
      <c r="F49" s="17"/>
      <c r="G49" s="28"/>
      <c r="H49" s="12"/>
      <c r="I49" s="28"/>
      <c r="J49" s="28"/>
      <c r="K49" s="28"/>
      <c r="L49" s="28"/>
      <c r="M49" s="17"/>
    </row>
    <row r="50" spans="1:13" x14ac:dyDescent="0.25">
      <c r="A50" s="17"/>
      <c r="B50" s="12">
        <v>38</v>
      </c>
      <c r="C50" s="17"/>
      <c r="D50" s="17"/>
      <c r="E50" s="17"/>
      <c r="F50" s="17"/>
      <c r="G50" s="28"/>
      <c r="H50" s="12"/>
      <c r="I50" s="28"/>
      <c r="J50" s="28"/>
      <c r="K50" s="28"/>
      <c r="L50" s="28"/>
      <c r="M50" s="17"/>
    </row>
    <row r="51" spans="1:13" x14ac:dyDescent="0.25">
      <c r="A51" s="17"/>
      <c r="B51" s="12">
        <v>39</v>
      </c>
      <c r="C51" s="17"/>
      <c r="D51" s="17"/>
      <c r="E51" s="17"/>
      <c r="F51" s="17"/>
      <c r="G51" s="28"/>
      <c r="H51" s="12"/>
      <c r="I51" s="28"/>
      <c r="J51" s="28"/>
      <c r="K51" s="28"/>
      <c r="L51" s="28"/>
      <c r="M51" s="17"/>
    </row>
    <row r="52" spans="1:13" x14ac:dyDescent="0.25">
      <c r="A52" s="17"/>
      <c r="B52" s="12">
        <v>45</v>
      </c>
      <c r="C52" s="17"/>
      <c r="D52" s="17"/>
      <c r="E52" s="17"/>
      <c r="F52" s="17"/>
      <c r="G52" s="28"/>
      <c r="H52" s="12"/>
      <c r="I52" s="28"/>
      <c r="J52" s="28"/>
      <c r="K52" s="28"/>
      <c r="L52" s="28"/>
      <c r="M52" s="17"/>
    </row>
    <row r="53" spans="1:13" x14ac:dyDescent="0.25">
      <c r="A53" s="17"/>
      <c r="B53" s="12">
        <v>44</v>
      </c>
      <c r="C53" s="17"/>
      <c r="D53" s="17"/>
      <c r="E53" s="17"/>
      <c r="F53" s="17"/>
      <c r="G53" s="28"/>
      <c r="H53" s="12"/>
      <c r="I53" s="28"/>
      <c r="J53" s="28"/>
      <c r="K53" s="28"/>
      <c r="L53" s="28"/>
      <c r="M53" s="17"/>
    </row>
    <row r="54" spans="1:13" x14ac:dyDescent="0.25">
      <c r="A54" s="17"/>
      <c r="B54" s="12">
        <v>46</v>
      </c>
      <c r="C54" s="17"/>
      <c r="D54" s="17"/>
      <c r="E54" s="17"/>
      <c r="F54" s="17"/>
      <c r="G54" s="28"/>
      <c r="H54" s="12"/>
      <c r="I54" s="28"/>
      <c r="J54" s="28"/>
      <c r="K54" s="28"/>
      <c r="L54" s="28"/>
      <c r="M54" s="17"/>
    </row>
    <row r="55" spans="1:13" x14ac:dyDescent="0.25">
      <c r="A55" s="17"/>
      <c r="B55" s="12">
        <v>41</v>
      </c>
      <c r="C55" s="17"/>
      <c r="D55" s="17"/>
      <c r="E55" s="17"/>
      <c r="F55" s="17"/>
      <c r="G55" s="28"/>
      <c r="H55" s="12"/>
      <c r="I55" s="28"/>
      <c r="J55" s="28"/>
      <c r="K55" s="28"/>
      <c r="L55" s="28"/>
      <c r="M55" s="17"/>
    </row>
    <row r="56" spans="1:13" x14ac:dyDescent="0.25">
      <c r="A56" s="17"/>
      <c r="B56" s="12">
        <v>42.5</v>
      </c>
      <c r="C56" s="17"/>
      <c r="D56" s="17"/>
      <c r="E56" s="17"/>
      <c r="F56" s="17"/>
      <c r="G56" s="28"/>
      <c r="H56" s="12"/>
      <c r="I56" s="28"/>
      <c r="J56" s="28"/>
      <c r="K56" s="28"/>
      <c r="L56" s="28"/>
      <c r="M56" s="17"/>
    </row>
    <row r="57" spans="1:13" x14ac:dyDescent="0.25">
      <c r="A57" s="17"/>
      <c r="B57" s="12">
        <v>45</v>
      </c>
      <c r="C57" s="17"/>
      <c r="D57" s="17"/>
      <c r="E57" s="17"/>
      <c r="F57" s="17"/>
      <c r="G57" s="28"/>
      <c r="H57" s="12"/>
      <c r="I57" s="28"/>
      <c r="J57" s="28"/>
      <c r="K57" s="28"/>
      <c r="L57" s="28"/>
      <c r="M57" s="17"/>
    </row>
    <row r="58" spans="1:13" x14ac:dyDescent="0.25">
      <c r="A58" s="17"/>
      <c r="B58" s="12">
        <v>32.5</v>
      </c>
      <c r="C58" s="17"/>
      <c r="D58" s="17"/>
      <c r="E58" s="17"/>
      <c r="F58" s="17"/>
      <c r="G58" s="28"/>
      <c r="H58" s="12"/>
      <c r="I58" s="28"/>
      <c r="J58" s="28"/>
      <c r="K58" s="28"/>
      <c r="L58" s="28"/>
      <c r="M58" s="17"/>
    </row>
    <row r="59" spans="1:13" x14ac:dyDescent="0.25">
      <c r="A59" s="17"/>
      <c r="B59" s="12">
        <v>39</v>
      </c>
      <c r="C59" s="17"/>
      <c r="D59" s="17"/>
      <c r="E59" s="17"/>
      <c r="F59" s="17"/>
      <c r="G59" s="28"/>
      <c r="H59" s="12"/>
      <c r="I59" s="28"/>
      <c r="J59" s="28"/>
      <c r="K59" s="28"/>
      <c r="L59" s="28"/>
      <c r="M59" s="17"/>
    </row>
    <row r="60" spans="1:13" x14ac:dyDescent="0.25">
      <c r="A60" s="17"/>
      <c r="B60" s="12">
        <v>37</v>
      </c>
      <c r="C60" s="17"/>
      <c r="D60" s="17"/>
      <c r="E60" s="17"/>
      <c r="F60" s="17"/>
      <c r="G60" s="28"/>
      <c r="H60" s="12"/>
      <c r="I60" s="28"/>
      <c r="J60" s="28"/>
      <c r="K60" s="28"/>
      <c r="L60" s="28"/>
      <c r="M60" s="17"/>
    </row>
    <row r="61" spans="1:13" x14ac:dyDescent="0.25">
      <c r="A61" s="17"/>
      <c r="B61" s="12">
        <v>42</v>
      </c>
      <c r="C61" s="17"/>
      <c r="D61" s="17"/>
      <c r="E61" s="17"/>
      <c r="F61" s="17"/>
      <c r="G61" s="28"/>
      <c r="H61" s="12"/>
      <c r="I61" s="28"/>
      <c r="J61" s="28"/>
      <c r="K61" s="28"/>
      <c r="L61" s="28"/>
      <c r="M61" s="17"/>
    </row>
    <row r="62" spans="1:13" x14ac:dyDescent="0.25">
      <c r="A62" s="17"/>
      <c r="B62" s="12">
        <v>38</v>
      </c>
      <c r="C62" s="17"/>
      <c r="D62" s="17"/>
      <c r="E62" s="17"/>
      <c r="F62" s="17"/>
      <c r="G62" s="28"/>
      <c r="H62" s="12"/>
      <c r="I62" s="28"/>
      <c r="J62" s="28"/>
      <c r="K62" s="28"/>
      <c r="L62" s="28"/>
      <c r="M62" s="17"/>
    </row>
    <row r="63" spans="1:13" x14ac:dyDescent="0.25">
      <c r="A63" s="17"/>
      <c r="B63" s="12">
        <v>40</v>
      </c>
      <c r="C63" s="17"/>
      <c r="D63" s="17"/>
      <c r="E63" s="17"/>
      <c r="F63" s="17"/>
      <c r="G63" s="28"/>
      <c r="H63" s="12"/>
      <c r="I63" s="28"/>
      <c r="J63" s="28"/>
      <c r="K63" s="28"/>
      <c r="L63" s="28"/>
      <c r="M63" s="17"/>
    </row>
    <row r="64" spans="1:13" ht="15.75" x14ac:dyDescent="0.25">
      <c r="A64" s="17"/>
      <c r="B64" s="27">
        <f>AVERAGE(B6:B63)</f>
        <v>38.310344827586206</v>
      </c>
      <c r="C64" s="17"/>
      <c r="D64" s="17"/>
      <c r="E64" s="17"/>
      <c r="F64" s="17"/>
      <c r="G64" s="31"/>
      <c r="H64" s="27"/>
      <c r="I64" s="32"/>
      <c r="J64" s="32"/>
      <c r="K64" s="28"/>
      <c r="L64" s="28"/>
      <c r="M64" s="17"/>
    </row>
    <row r="65" spans="1:14" ht="15.75" x14ac:dyDescent="0.25">
      <c r="A65" s="17"/>
      <c r="C65" s="17"/>
      <c r="D65" s="17"/>
      <c r="E65" s="17"/>
      <c r="F65" s="17"/>
      <c r="G65" s="32"/>
      <c r="H65" s="27"/>
      <c r="I65" s="32"/>
      <c r="J65" s="32"/>
      <c r="K65" s="28"/>
      <c r="L65" s="28"/>
      <c r="M65" s="17"/>
    </row>
    <row r="66" spans="1:14" x14ac:dyDescent="0.25">
      <c r="A66" s="17"/>
      <c r="B66" s="17"/>
      <c r="C66" s="17"/>
      <c r="D66" s="17"/>
      <c r="E66" s="17"/>
      <c r="F66" s="17"/>
      <c r="G66" s="28"/>
      <c r="H66" s="33"/>
      <c r="I66" s="28"/>
      <c r="J66" s="28"/>
      <c r="K66" s="28"/>
      <c r="L66" s="28"/>
      <c r="M66" s="17"/>
    </row>
    <row r="67" spans="1:14" x14ac:dyDescent="0.25">
      <c r="A67" s="17"/>
      <c r="B67" s="17"/>
      <c r="C67" s="17"/>
      <c r="D67" s="17"/>
      <c r="E67" s="17"/>
      <c r="F67" s="17"/>
      <c r="G67" s="28"/>
      <c r="H67" s="28"/>
      <c r="I67" s="28"/>
      <c r="J67" s="28"/>
      <c r="K67" s="28"/>
      <c r="L67" s="28"/>
      <c r="M67" s="17"/>
    </row>
    <row r="68" spans="1:14" x14ac:dyDescent="0.25">
      <c r="A68" s="17"/>
      <c r="B68" s="17"/>
      <c r="C68" s="17"/>
      <c r="D68" s="17"/>
      <c r="E68" s="17"/>
      <c r="F68" s="17"/>
      <c r="G68" s="28"/>
      <c r="H68" s="28"/>
      <c r="I68" s="28"/>
      <c r="J68" s="28"/>
      <c r="K68" s="28"/>
      <c r="L68" s="28"/>
      <c r="M68" s="17"/>
    </row>
    <row r="69" spans="1:14" x14ac:dyDescent="0.25">
      <c r="A69" s="17"/>
      <c r="B69" s="17"/>
      <c r="C69" s="17"/>
      <c r="D69" s="17"/>
      <c r="E69" s="17"/>
      <c r="F69" s="17"/>
      <c r="G69" s="28"/>
      <c r="H69" s="28"/>
      <c r="I69" s="28"/>
      <c r="J69" s="28"/>
      <c r="K69" s="28"/>
      <c r="L69" s="28"/>
      <c r="M69" s="17"/>
    </row>
    <row r="70" spans="1:14" x14ac:dyDescent="0.25">
      <c r="A70" s="17"/>
      <c r="B70" s="17"/>
      <c r="C70" s="17"/>
      <c r="D70" s="17"/>
      <c r="E70" s="17"/>
      <c r="F70" s="17"/>
      <c r="G70" s="28"/>
      <c r="H70" s="28"/>
      <c r="I70" s="28"/>
      <c r="J70" s="28"/>
      <c r="K70" s="28"/>
      <c r="L70" s="28"/>
      <c r="M70" s="17"/>
    </row>
    <row r="71" spans="1:14" x14ac:dyDescent="0.25">
      <c r="A71" s="17"/>
      <c r="B71" s="17"/>
      <c r="C71" s="17"/>
      <c r="D71" s="17"/>
      <c r="E71" s="17"/>
      <c r="F71" s="17"/>
      <c r="G71" s="28"/>
      <c r="H71" s="28"/>
      <c r="I71" s="28"/>
      <c r="J71" s="28"/>
      <c r="K71" s="28"/>
      <c r="L71" s="28"/>
      <c r="M71" s="17"/>
      <c r="N71" s="17"/>
    </row>
    <row r="72" spans="1:14" x14ac:dyDescent="0.25">
      <c r="A72" s="17"/>
      <c r="B72" s="17"/>
      <c r="C72" s="17"/>
      <c r="D72" s="17"/>
      <c r="E72" s="17"/>
      <c r="F72" s="17"/>
      <c r="G72" s="28"/>
      <c r="H72" s="28"/>
      <c r="I72" s="28"/>
      <c r="J72" s="28"/>
      <c r="K72" s="28"/>
      <c r="L72" s="28"/>
      <c r="M72" s="17"/>
      <c r="N72" s="17"/>
    </row>
    <row r="73" spans="1:14" x14ac:dyDescent="0.25">
      <c r="B73" s="17"/>
      <c r="C73" s="17"/>
      <c r="D73" s="17"/>
      <c r="E73" s="17"/>
      <c r="F73" s="17"/>
      <c r="G73" s="28"/>
      <c r="H73" s="28"/>
      <c r="I73" s="28"/>
      <c r="J73" s="28"/>
      <c r="K73" s="28"/>
      <c r="L73" s="28"/>
      <c r="M73" s="17"/>
      <c r="N73" s="17"/>
    </row>
    <row r="74" spans="1:14" x14ac:dyDescent="0.25">
      <c r="B74" s="17"/>
      <c r="C74" s="17"/>
      <c r="D74" s="17"/>
      <c r="E74" s="17"/>
      <c r="F74" s="17"/>
      <c r="G74" s="28"/>
      <c r="H74" s="28"/>
      <c r="I74" s="28"/>
      <c r="J74" s="28"/>
      <c r="K74" s="28"/>
      <c r="L74" s="28"/>
      <c r="M74" s="17"/>
      <c r="N74" s="17"/>
    </row>
    <row r="75" spans="1:14" x14ac:dyDescent="0.25">
      <c r="B75" s="17"/>
      <c r="C75" s="17"/>
      <c r="D75" s="17"/>
      <c r="E75" s="17"/>
      <c r="F75" s="17"/>
      <c r="G75" s="28"/>
      <c r="H75" s="28"/>
      <c r="I75" s="28"/>
      <c r="J75" s="28"/>
      <c r="K75" s="28"/>
      <c r="L75" s="28"/>
      <c r="M75" s="17"/>
      <c r="N75" s="17"/>
    </row>
  </sheetData>
  <mergeCells count="1"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JCS</vt:lpstr>
      <vt:lpstr>Basic friction angle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Mamot, Philipp</dc:creator>
  <cp:lastModifiedBy>Mamot, Philipp</cp:lastModifiedBy>
  <cp:lastPrinted>2015-07-27T15:34:49Z</cp:lastPrinted>
  <dcterms:created xsi:type="dcterms:W3CDTF">2015-07-22T14:23:38Z</dcterms:created>
  <dcterms:modified xsi:type="dcterms:W3CDTF">2019-08-29T07:25:35Z</dcterms:modified>
</cp:coreProperties>
</file>